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15480" windowHeight="11016" tabRatio="854" activeTab="0"/>
  </bookViews>
  <sheets>
    <sheet name="SFP" sheetId="1" r:id="rId1"/>
    <sheet name="SCI" sheetId="2" r:id="rId2"/>
    <sheet name="SCE" sheetId="3" r:id="rId3"/>
    <sheet name="SCF" sheetId="4" r:id="rId4"/>
  </sheets>
  <definedNames>
    <definedName name="_xlnm.Print_Area" localSheetId="2">'SCE'!$A$1:$E$28</definedName>
    <definedName name="_xlnm.Print_Area" localSheetId="3">'SCF'!$A$1:$H$62</definedName>
    <definedName name="_xlnm.Print_Area" localSheetId="1">'SCI'!$A$1:$F$49</definedName>
    <definedName name="_xlnm.Print_Area" localSheetId="0">'SFP'!$A$1:$H$54</definedName>
  </definedNames>
  <calcPr calcMode="manual" fullCalcOnLoad="1"/>
</workbook>
</file>

<file path=xl/sharedStrings.xml><?xml version="1.0" encoding="utf-8"?>
<sst xmlns="http://schemas.openxmlformats.org/spreadsheetml/2006/main" count="137" uniqueCount="118">
  <si>
    <t>(In Philippine Peso)</t>
  </si>
  <si>
    <t xml:space="preserve">Net income </t>
  </si>
  <si>
    <t>Net cash used in operating activities</t>
  </si>
  <si>
    <t>AFP RETIREMENT AND SEPARATION BENEFITS SYSTEM</t>
  </si>
  <si>
    <t>Depreciation and amortization</t>
  </si>
  <si>
    <t>Contributions</t>
  </si>
  <si>
    <t>ASSETS</t>
  </si>
  <si>
    <t>Current Assets</t>
  </si>
  <si>
    <t>Receivables - net</t>
  </si>
  <si>
    <t>Noncurrent Assets</t>
  </si>
  <si>
    <t>TOTAL ASSETS</t>
  </si>
  <si>
    <t>LIABILITIES AND FUND EQUITY</t>
  </si>
  <si>
    <t>Current Liabilities</t>
  </si>
  <si>
    <t>Non-Current Liabilities</t>
  </si>
  <si>
    <t>Fund Equity</t>
  </si>
  <si>
    <t>TOTAL LIABILITIES AND FUND EQUITY</t>
  </si>
  <si>
    <t>REVENUES</t>
  </si>
  <si>
    <t>Equity holdings in subsidiaries and associates</t>
  </si>
  <si>
    <t>INVESTMENT AND OPERATING EXPENSES</t>
  </si>
  <si>
    <t>Evaluation, legal and collection</t>
  </si>
  <si>
    <t>Consultant and retainer fees</t>
  </si>
  <si>
    <t>Meetings and conferences</t>
  </si>
  <si>
    <t>Taxes and licenses</t>
  </si>
  <si>
    <t>Provision for probable losses</t>
  </si>
  <si>
    <t>GENERAL AND ADMINISTRATIVE EXPENSES</t>
  </si>
  <si>
    <t>Salaries and employee benefits</t>
  </si>
  <si>
    <t>Transportation and travel</t>
  </si>
  <si>
    <t>Utilities</t>
  </si>
  <si>
    <t>Repairs and maintenance</t>
  </si>
  <si>
    <t>Communication</t>
  </si>
  <si>
    <t>Janitorial</t>
  </si>
  <si>
    <t>Insurance</t>
  </si>
  <si>
    <t>Advertising and publications</t>
  </si>
  <si>
    <t>Miscellaneous</t>
  </si>
  <si>
    <t xml:space="preserve">NET INCOME </t>
  </si>
  <si>
    <t>Balance, beginning</t>
  </si>
  <si>
    <t>Transfer to members' contributions payable</t>
  </si>
  <si>
    <t xml:space="preserve">Balance, beginning </t>
  </si>
  <si>
    <t>FUND EQUITY</t>
  </si>
  <si>
    <t>Provision for decline in value of short-term investments</t>
  </si>
  <si>
    <t>21, 22</t>
  </si>
  <si>
    <t>CASH FLOWS FROM OPERATING ACTIVITIES</t>
  </si>
  <si>
    <t>Net income</t>
  </si>
  <si>
    <t>Adjustments:</t>
  </si>
  <si>
    <t>Interest income</t>
  </si>
  <si>
    <t>Decline in value of investments in shares of stock</t>
  </si>
  <si>
    <t>Doubtful accounts and probable losses</t>
  </si>
  <si>
    <t>Changes in operating assets and liabilities:</t>
  </si>
  <si>
    <t xml:space="preserve">Decrease (increase) in </t>
  </si>
  <si>
    <t>Short-term investments</t>
  </si>
  <si>
    <t>Receivables</t>
  </si>
  <si>
    <t>Loans receivable</t>
  </si>
  <si>
    <t>Installment contracts receivable</t>
  </si>
  <si>
    <t>Other current assets</t>
  </si>
  <si>
    <t>Increase (decrease) in</t>
  </si>
  <si>
    <t>Interest received</t>
  </si>
  <si>
    <t>CASH FLOWS FROM INVESTING ACTIVITIES</t>
  </si>
  <si>
    <t>Acquisition of property and equipment</t>
  </si>
  <si>
    <t>Decrease (increase) in</t>
  </si>
  <si>
    <t>CASH FLOWS FROM FINANCING ACTIVITIES</t>
  </si>
  <si>
    <t>Members’ contributions received</t>
  </si>
  <si>
    <t>Refund of members’ contributions</t>
  </si>
  <si>
    <t>Estimated liability on earnings of members’ contributions</t>
  </si>
  <si>
    <t>Net cash provided by financing activities</t>
  </si>
  <si>
    <t>NET INCREASE (DECREASE) IN CASH AND CASH EQUIVALENTS</t>
  </si>
  <si>
    <t xml:space="preserve">CASH AND CASH EQUIVALENTS AT BEGINNING </t>
  </si>
  <si>
    <t>CASH AND CASH EQUIVALENTS AT END</t>
  </si>
  <si>
    <t>Note</t>
  </si>
  <si>
    <t xml:space="preserve">Government contribution </t>
  </si>
  <si>
    <t xml:space="preserve">Members'  contribution </t>
  </si>
  <si>
    <t xml:space="preserve">Retained Earnings </t>
  </si>
  <si>
    <t>Adjustments on unappropriated retained earnings</t>
  </si>
  <si>
    <t>Cash and cash equivalents</t>
  </si>
  <si>
    <t>Retained earnings, unappropriate adjustments</t>
  </si>
  <si>
    <t>Accounts payable and accrued expenses</t>
  </si>
  <si>
    <t>Supplies and materials</t>
  </si>
  <si>
    <t>Short-term investments - net</t>
  </si>
  <si>
    <t>Current portion of loans receivable</t>
  </si>
  <si>
    <t>Installment contracts receivable - net</t>
  </si>
  <si>
    <t>Loans receivable - net</t>
  </si>
  <si>
    <t>Advances to subsidiaries and associates - net</t>
  </si>
  <si>
    <t>Investments in shares of stock - net</t>
  </si>
  <si>
    <t>Investments in real estate - net</t>
  </si>
  <si>
    <t>Investment property - net</t>
  </si>
  <si>
    <t>Property and equipment - net</t>
  </si>
  <si>
    <t>Investment in bonds</t>
  </si>
  <si>
    <t>Notes payable</t>
  </si>
  <si>
    <t>Members' contribution payable</t>
  </si>
  <si>
    <t>Current portion of estimated liability on earnings</t>
  </si>
  <si>
    <t xml:space="preserve">     of members' contributions</t>
  </si>
  <si>
    <t>Estimated liability on earnings of members'</t>
  </si>
  <si>
    <t xml:space="preserve">     contributions</t>
  </si>
  <si>
    <t>Deposits and other liabilities</t>
  </si>
  <si>
    <t>Other assets-net</t>
  </si>
  <si>
    <t>Lending operations</t>
  </si>
  <si>
    <t>SSS, Medicare and Pag-IBIG contributions</t>
  </si>
  <si>
    <t>STATEMENT OF CASH FLOWS</t>
  </si>
  <si>
    <t>Real estate rentals</t>
  </si>
  <si>
    <t>Real estate operations</t>
  </si>
  <si>
    <t>Fund management  operations</t>
  </si>
  <si>
    <t>Other assets- net</t>
  </si>
  <si>
    <t>Income/(loss) from</t>
  </si>
  <si>
    <t>Equity in net earnings (losses) of subsidiaries and associates</t>
  </si>
  <si>
    <t>Operating loss before working capital changes</t>
  </si>
  <si>
    <t>Membership relations and information office</t>
  </si>
  <si>
    <t>As of December 31, 2013</t>
  </si>
  <si>
    <t>Investment in bonds and commercial papers</t>
  </si>
  <si>
    <t>STATEMENT  OF FINANCIAL POSITION</t>
  </si>
  <si>
    <t>STATEMENT OF COMPREHENSIVE INCOME</t>
  </si>
  <si>
    <t>STATEMENT OF CHANGES IN EQUITY</t>
  </si>
  <si>
    <t>For the year ended December 31, 2013</t>
  </si>
  <si>
    <t>18, 26</t>
  </si>
  <si>
    <t>Provisions and allowances:</t>
  </si>
  <si>
    <t>Cash used in operations</t>
  </si>
  <si>
    <t>Net cash provided by (used in) investing activities</t>
  </si>
  <si>
    <t>The Notes on pages 8 to 27 form part of these financial statements.</t>
  </si>
  <si>
    <t>The Notes on pages 8 to 27   form part of these financial statements.</t>
  </si>
  <si>
    <t>The Notes on pages 8 to 27  form part of these financial statements.</t>
  </si>
</sst>
</file>

<file path=xl/styles.xml><?xml version="1.0" encoding="utf-8"?>
<styleSheet xmlns="http://schemas.openxmlformats.org/spreadsheetml/2006/main">
  <numFmts count="21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mmmm\ d\,\ yyyy;@"/>
    <numFmt numFmtId="171" formatCode="0.000%"/>
    <numFmt numFmtId="172" formatCode="_(* #,##0.000_);_(* \(#,##0.000\);_(* &quot;-&quot;??_);_(@_)"/>
    <numFmt numFmtId="173" formatCode="0_);\(0\)"/>
    <numFmt numFmtId="174" formatCode="_(* #,##0.000000_);_(* \(#,##0.000000\);_(* &quot;-&quot;??_);_(@_)"/>
    <numFmt numFmtId="175" formatCode="_(* #,##0.0_);_(* \(#,##0.0\);_(* &quot;-&quot;??_);_(@_)"/>
    <numFmt numFmtId="176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49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3" fillId="31" borderId="1" applyNumberFormat="0" applyAlignment="0" applyProtection="0"/>
    <xf numFmtId="0" fontId="33" fillId="31" borderId="1" applyNumberFormat="0" applyAlignment="0" applyProtection="0"/>
    <xf numFmtId="0" fontId="33" fillId="31" borderId="1" applyNumberFormat="0" applyAlignment="0" applyProtection="0"/>
    <xf numFmtId="0" fontId="33" fillId="31" borderId="1" applyNumberFormat="0" applyAlignment="0" applyProtection="0"/>
    <xf numFmtId="0" fontId="33" fillId="31" borderId="1" applyNumberFormat="0" applyAlignment="0" applyProtection="0"/>
    <xf numFmtId="0" fontId="33" fillId="31" borderId="1" applyNumberFormat="0" applyAlignment="0" applyProtection="0"/>
    <xf numFmtId="0" fontId="33" fillId="31" borderId="1" applyNumberFormat="0" applyAlignment="0" applyProtection="0"/>
    <xf numFmtId="0" fontId="33" fillId="31" borderId="1" applyNumberFormat="0" applyAlignment="0" applyProtection="0"/>
    <xf numFmtId="0" fontId="33" fillId="31" borderId="1" applyNumberFormat="0" applyAlignment="0" applyProtection="0"/>
    <xf numFmtId="0" fontId="33" fillId="31" borderId="1" applyNumberFormat="0" applyAlignment="0" applyProtection="0"/>
    <xf numFmtId="0" fontId="33" fillId="31" borderId="1" applyNumberFormat="0" applyAlignment="0" applyProtection="0"/>
    <xf numFmtId="0" fontId="33" fillId="31" borderId="1" applyNumberFormat="0" applyAlignment="0" applyProtection="0"/>
    <xf numFmtId="0" fontId="33" fillId="31" borderId="1" applyNumberFormat="0" applyAlignment="0" applyProtection="0"/>
    <xf numFmtId="0" fontId="33" fillId="31" borderId="1" applyNumberFormat="0" applyAlignment="0" applyProtection="0"/>
    <xf numFmtId="0" fontId="33" fillId="31" borderId="1" applyNumberFormat="0" applyAlignment="0" applyProtection="0"/>
    <xf numFmtId="0" fontId="33" fillId="31" borderId="1" applyNumberFormat="0" applyAlignment="0" applyProtection="0"/>
    <xf numFmtId="0" fontId="33" fillId="31" borderId="1" applyNumberFormat="0" applyAlignment="0" applyProtection="0"/>
    <xf numFmtId="0" fontId="33" fillId="31" borderId="1" applyNumberFormat="0" applyAlignment="0" applyProtection="0"/>
    <xf numFmtId="0" fontId="34" fillId="32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3" borderId="0" applyNumberFormat="0" applyBorder="0" applyAlignment="0" applyProtection="0"/>
    <xf numFmtId="0" fontId="37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38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39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4" borderId="1" applyNumberFormat="0" applyAlignment="0" applyProtection="0"/>
    <xf numFmtId="0" fontId="41" fillId="0" borderId="8" applyNumberFormat="0" applyFill="0" applyAlignment="0" applyProtection="0"/>
    <xf numFmtId="0" fontId="42" fillId="35" borderId="0" applyNumberFormat="0" applyBorder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1" fillId="36" borderId="9" applyNumberFormat="0" applyFont="0" applyAlignment="0" applyProtection="0"/>
    <xf numFmtId="0" fontId="43" fillId="30" borderId="10" applyNumberFormat="0" applyAlignment="0" applyProtection="0"/>
    <xf numFmtId="0" fontId="43" fillId="31" borderId="10" applyNumberFormat="0" applyAlignment="0" applyProtection="0"/>
    <xf numFmtId="0" fontId="43" fillId="31" borderId="10" applyNumberFormat="0" applyAlignment="0" applyProtection="0"/>
    <xf numFmtId="0" fontId="43" fillId="31" borderId="10" applyNumberFormat="0" applyAlignment="0" applyProtection="0"/>
    <xf numFmtId="0" fontId="43" fillId="31" borderId="10" applyNumberFormat="0" applyAlignment="0" applyProtection="0"/>
    <xf numFmtId="0" fontId="43" fillId="31" borderId="10" applyNumberFormat="0" applyAlignment="0" applyProtection="0"/>
    <xf numFmtId="0" fontId="43" fillId="31" borderId="10" applyNumberFormat="0" applyAlignment="0" applyProtection="0"/>
    <xf numFmtId="0" fontId="43" fillId="31" borderId="10" applyNumberFormat="0" applyAlignment="0" applyProtection="0"/>
    <xf numFmtId="0" fontId="43" fillId="31" borderId="10" applyNumberFormat="0" applyAlignment="0" applyProtection="0"/>
    <xf numFmtId="0" fontId="43" fillId="31" borderId="10" applyNumberFormat="0" applyAlignment="0" applyProtection="0"/>
    <xf numFmtId="0" fontId="43" fillId="31" borderId="10" applyNumberFormat="0" applyAlignment="0" applyProtection="0"/>
    <xf numFmtId="0" fontId="43" fillId="31" borderId="10" applyNumberFormat="0" applyAlignment="0" applyProtection="0"/>
    <xf numFmtId="0" fontId="43" fillId="31" borderId="10" applyNumberFormat="0" applyAlignment="0" applyProtection="0"/>
    <xf numFmtId="0" fontId="43" fillId="31" borderId="10" applyNumberFormat="0" applyAlignment="0" applyProtection="0"/>
    <xf numFmtId="0" fontId="43" fillId="31" borderId="10" applyNumberFormat="0" applyAlignment="0" applyProtection="0"/>
    <xf numFmtId="0" fontId="43" fillId="31" borderId="10" applyNumberFormat="0" applyAlignment="0" applyProtection="0"/>
    <xf numFmtId="0" fontId="43" fillId="31" borderId="10" applyNumberFormat="0" applyAlignment="0" applyProtection="0"/>
    <xf numFmtId="0" fontId="43" fillId="31" borderId="10" applyNumberFormat="0" applyAlignment="0" applyProtection="0"/>
    <xf numFmtId="0" fontId="43" fillId="31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43" fontId="5" fillId="0" borderId="0" xfId="314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5" fillId="0" borderId="0" xfId="312" applyFon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6" fillId="0" borderId="14" xfId="33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176" fontId="6" fillId="0" borderId="16" xfId="330" applyNumberFormat="1" applyFont="1" applyFill="1" applyBorder="1" applyAlignment="1">
      <alignment vertical="center"/>
    </xf>
    <xf numFmtId="176" fontId="6" fillId="0" borderId="13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312" applyNumberFormat="1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6" fontId="10" fillId="0" borderId="0" xfId="0" applyNumberFormat="1" applyFont="1" applyAlignment="1">
      <alignment horizontal="center"/>
    </xf>
    <xf numFmtId="176" fontId="9" fillId="0" borderId="0" xfId="0" applyNumberFormat="1" applyFont="1" applyAlignment="1">
      <alignment/>
    </xf>
    <xf numFmtId="176" fontId="9" fillId="0" borderId="0" xfId="312" applyNumberFormat="1" applyFont="1" applyAlignment="1">
      <alignment/>
    </xf>
    <xf numFmtId="0" fontId="8" fillId="0" borderId="14" xfId="0" applyFont="1" applyFill="1" applyBorder="1" applyAlignment="1">
      <alignment/>
    </xf>
    <xf numFmtId="176" fontId="8" fillId="0" borderId="14" xfId="331" applyNumberFormat="1" applyFont="1" applyFill="1" applyBorder="1" applyAlignment="1">
      <alignment/>
    </xf>
    <xf numFmtId="176" fontId="8" fillId="0" borderId="16" xfId="331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6" fontId="10" fillId="0" borderId="0" xfId="312" applyNumberFormat="1" applyFont="1" applyAlignment="1">
      <alignment/>
    </xf>
    <xf numFmtId="0" fontId="8" fillId="0" borderId="16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176" fontId="8" fillId="0" borderId="14" xfId="332" applyNumberFormat="1" applyFont="1" applyFill="1" applyBorder="1" applyAlignment="1">
      <alignment/>
    </xf>
    <xf numFmtId="176" fontId="8" fillId="0" borderId="13" xfId="332" applyNumberFormat="1" applyFont="1" applyFill="1" applyBorder="1" applyAlignment="1">
      <alignment/>
    </xf>
    <xf numFmtId="176" fontId="8" fillId="0" borderId="16" xfId="332" applyNumberFormat="1" applyFont="1" applyFill="1" applyBorder="1" applyAlignment="1">
      <alignment/>
    </xf>
    <xf numFmtId="0" fontId="9" fillId="0" borderId="0" xfId="0" applyFont="1" applyFill="1" applyAlignment="1">
      <alignment/>
    </xf>
    <xf numFmtId="43" fontId="8" fillId="0" borderId="0" xfId="314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76" fontId="13" fillId="0" borderId="0" xfId="312" applyNumberFormat="1" applyFont="1" applyAlignment="1">
      <alignment/>
    </xf>
    <xf numFmtId="176" fontId="13" fillId="0" borderId="0" xfId="312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76" fontId="13" fillId="0" borderId="13" xfId="312" applyNumberFormat="1" applyFont="1" applyBorder="1" applyAlignment="1">
      <alignment/>
    </xf>
    <xf numFmtId="176" fontId="13" fillId="0" borderId="13" xfId="312" applyNumberFormat="1" applyFont="1" applyFill="1" applyBorder="1" applyAlignment="1">
      <alignment/>
    </xf>
    <xf numFmtId="0" fontId="13" fillId="0" borderId="14" xfId="0" applyFont="1" applyFill="1" applyBorder="1" applyAlignment="1">
      <alignment/>
    </xf>
    <xf numFmtId="176" fontId="13" fillId="0" borderId="14" xfId="312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176" fontId="13" fillId="0" borderId="14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13" xfId="0" applyFont="1" applyFill="1" applyBorder="1" applyAlignment="1">
      <alignment horizontal="left" vertical="top"/>
    </xf>
    <xf numFmtId="0" fontId="14" fillId="0" borderId="13" xfId="0" applyFont="1" applyFill="1" applyBorder="1" applyAlignment="1">
      <alignment/>
    </xf>
    <xf numFmtId="0" fontId="14" fillId="0" borderId="16" xfId="0" applyFont="1" applyFill="1" applyBorder="1" applyAlignment="1">
      <alignment horizontal="left" vertical="top"/>
    </xf>
    <xf numFmtId="0" fontId="14" fillId="0" borderId="16" xfId="0" applyFont="1" applyFill="1" applyBorder="1" applyAlignment="1">
      <alignment/>
    </xf>
    <xf numFmtId="176" fontId="14" fillId="0" borderId="16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43" fontId="12" fillId="0" borderId="0" xfId="314" applyFont="1" applyFill="1" applyBorder="1" applyAlignment="1">
      <alignment/>
    </xf>
    <xf numFmtId="0" fontId="15" fillId="0" borderId="0" xfId="0" applyFont="1" applyFill="1" applyBorder="1" applyAlignment="1">
      <alignment/>
    </xf>
    <xf numFmtId="176" fontId="9" fillId="0" borderId="0" xfId="0" applyNumberFormat="1" applyFont="1" applyFill="1" applyAlignment="1">
      <alignment/>
    </xf>
    <xf numFmtId="0" fontId="13" fillId="0" borderId="13" xfId="0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176" fontId="8" fillId="0" borderId="0" xfId="312" applyNumberFormat="1" applyFont="1" applyFill="1" applyBorder="1" applyAlignment="1">
      <alignment/>
    </xf>
    <xf numFmtId="176" fontId="8" fillId="0" borderId="0" xfId="312" applyNumberFormat="1" applyFont="1" applyFill="1" applyBorder="1" applyAlignment="1">
      <alignment horizontal="center"/>
    </xf>
    <xf numFmtId="176" fontId="6" fillId="0" borderId="0" xfId="312" applyNumberFormat="1" applyFont="1" applyFill="1" applyBorder="1" applyAlignment="1">
      <alignment horizontal="center" vertical="center"/>
    </xf>
    <xf numFmtId="176" fontId="14" fillId="0" borderId="0" xfId="312" applyNumberFormat="1" applyFont="1" applyFill="1" applyBorder="1" applyAlignment="1">
      <alignment/>
    </xf>
    <xf numFmtId="176" fontId="14" fillId="0" borderId="13" xfId="312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13" xfId="0" applyFont="1" applyFill="1" applyBorder="1" applyAlignment="1">
      <alignment horizontal="center"/>
    </xf>
    <xf numFmtId="176" fontId="9" fillId="0" borderId="14" xfId="331" applyNumberFormat="1" applyFont="1" applyFill="1" applyBorder="1" applyAlignment="1">
      <alignment/>
    </xf>
    <xf numFmtId="176" fontId="9" fillId="0" borderId="16" xfId="331" applyNumberFormat="1" applyFont="1" applyFill="1" applyBorder="1" applyAlignment="1">
      <alignment/>
    </xf>
    <xf numFmtId="176" fontId="9" fillId="0" borderId="0" xfId="331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176" fontId="9" fillId="0" borderId="14" xfId="332" applyNumberFormat="1" applyFont="1" applyFill="1" applyBorder="1" applyAlignment="1">
      <alignment/>
    </xf>
    <xf numFmtId="176" fontId="9" fillId="0" borderId="13" xfId="332" applyNumberFormat="1" applyFont="1" applyFill="1" applyBorder="1" applyAlignment="1">
      <alignment/>
    </xf>
    <xf numFmtId="176" fontId="9" fillId="0" borderId="16" xfId="332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330" applyNumberFormat="1" applyFont="1" applyFill="1" applyBorder="1" applyAlignment="1">
      <alignment vertical="center"/>
    </xf>
    <xf numFmtId="176" fontId="5" fillId="0" borderId="16" xfId="33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76" fontId="11" fillId="0" borderId="0" xfId="312" applyNumberFormat="1" applyFont="1" applyFill="1" applyBorder="1" applyAlignment="1">
      <alignment/>
    </xf>
    <xf numFmtId="176" fontId="11" fillId="0" borderId="13" xfId="312" applyNumberFormat="1" applyFont="1" applyFill="1" applyBorder="1" applyAlignment="1">
      <alignment/>
    </xf>
    <xf numFmtId="176" fontId="14" fillId="0" borderId="14" xfId="312" applyNumberFormat="1" applyFont="1" applyFill="1" applyBorder="1" applyAlignment="1">
      <alignment/>
    </xf>
    <xf numFmtId="176" fontId="14" fillId="0" borderId="14" xfId="0" applyNumberFormat="1" applyFont="1" applyFill="1" applyBorder="1" applyAlignment="1">
      <alignment/>
    </xf>
    <xf numFmtId="43" fontId="11" fillId="0" borderId="0" xfId="314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176" fontId="13" fillId="0" borderId="0" xfId="0" applyNumberFormat="1" applyFont="1" applyFill="1" applyBorder="1" applyAlignment="1">
      <alignment/>
    </xf>
    <xf numFmtId="176" fontId="13" fillId="0" borderId="13" xfId="0" applyNumberFormat="1" applyFont="1" applyFill="1" applyBorder="1" applyAlignment="1">
      <alignment/>
    </xf>
    <xf numFmtId="176" fontId="13" fillId="0" borderId="16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0" fillId="0" borderId="13" xfId="0" applyFont="1" applyFill="1" applyBorder="1" applyAlignment="1">
      <alignment/>
    </xf>
    <xf numFmtId="0" fontId="17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16" xfId="0" applyFont="1" applyFill="1" applyBorder="1" applyAlignment="1">
      <alignment horizontal="left"/>
    </xf>
    <xf numFmtId="0" fontId="17" fillId="0" borderId="16" xfId="0" applyFont="1" applyFill="1" applyBorder="1" applyAlignment="1">
      <alignment/>
    </xf>
    <xf numFmtId="0" fontId="10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5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</cellXfs>
  <cellStyles count="482">
    <cellStyle name="Normal" xfId="0"/>
    <cellStyle name="20% - Accent1" xfId="15"/>
    <cellStyle name="20% - Accent1 10" xfId="16"/>
    <cellStyle name="20% - Accent1 11" xfId="17"/>
    <cellStyle name="20% - Accent1 2" xfId="18"/>
    <cellStyle name="20% - Accent1 2 2" xfId="19"/>
    <cellStyle name="20% - Accent1 2 3" xfId="20"/>
    <cellStyle name="20% - Accent1 2 4" xfId="21"/>
    <cellStyle name="20% - Accent1 2 5" xfId="22"/>
    <cellStyle name="20% - Accent1 2 6" xfId="23"/>
    <cellStyle name="20% - Accent1 2 7" xfId="24"/>
    <cellStyle name="20% - Accent1 2 8" xfId="25"/>
    <cellStyle name="20% - Accent1 2 9" xfId="26"/>
    <cellStyle name="20% - Accent1 3" xfId="27"/>
    <cellStyle name="20% - Accent1 4" xfId="28"/>
    <cellStyle name="20% - Accent1 5" xfId="29"/>
    <cellStyle name="20% - Accent1 6" xfId="30"/>
    <cellStyle name="20% - Accent1 7" xfId="31"/>
    <cellStyle name="20% - Accent1 8" xfId="32"/>
    <cellStyle name="20% - Accent1 9" xfId="33"/>
    <cellStyle name="20% - Accent2" xfId="34"/>
    <cellStyle name="20% - Accent2 10" xfId="35"/>
    <cellStyle name="20% - Accent2 11" xfId="36"/>
    <cellStyle name="20% - Accent2 2" xfId="37"/>
    <cellStyle name="20% - Accent2 2 2" xfId="38"/>
    <cellStyle name="20% - Accent2 2 3" xfId="39"/>
    <cellStyle name="20% - Accent2 2 4" xfId="40"/>
    <cellStyle name="20% - Accent2 2 5" xfId="41"/>
    <cellStyle name="20% - Accent2 2 6" xfId="42"/>
    <cellStyle name="20% - Accent2 2 7" xfId="43"/>
    <cellStyle name="20% - Accent2 2 8" xfId="44"/>
    <cellStyle name="20% - Accent2 2 9" xfId="45"/>
    <cellStyle name="20% - Accent2 3" xfId="46"/>
    <cellStyle name="20% - Accent2 4" xfId="47"/>
    <cellStyle name="20% - Accent2 5" xfId="48"/>
    <cellStyle name="20% - Accent2 6" xfId="49"/>
    <cellStyle name="20% - Accent2 7" xfId="50"/>
    <cellStyle name="20% - Accent2 8" xfId="51"/>
    <cellStyle name="20% - Accent2 9" xfId="52"/>
    <cellStyle name="20% - Accent3" xfId="53"/>
    <cellStyle name="20% - Accent3 10" xfId="54"/>
    <cellStyle name="20% - Accent3 11" xfId="55"/>
    <cellStyle name="20% - Accent3 2" xfId="56"/>
    <cellStyle name="20% - Accent3 2 2" xfId="57"/>
    <cellStyle name="20% - Accent3 2 3" xfId="58"/>
    <cellStyle name="20% - Accent3 2 4" xfId="59"/>
    <cellStyle name="20% - Accent3 2 5" xfId="60"/>
    <cellStyle name="20% - Accent3 2 6" xfId="61"/>
    <cellStyle name="20% - Accent3 2 7" xfId="62"/>
    <cellStyle name="20% - Accent3 2 8" xfId="63"/>
    <cellStyle name="20% - Accent3 2 9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" xfId="72"/>
    <cellStyle name="20% - Accent4 10" xfId="73"/>
    <cellStyle name="20% - Accent4 11" xfId="74"/>
    <cellStyle name="20% - Accent4 2" xfId="75"/>
    <cellStyle name="20% - Accent4 2 2" xfId="76"/>
    <cellStyle name="20% - Accent4 2 3" xfId="77"/>
    <cellStyle name="20% - Accent4 2 4" xfId="78"/>
    <cellStyle name="20% - Accent4 2 5" xfId="79"/>
    <cellStyle name="20% - Accent4 2 6" xfId="80"/>
    <cellStyle name="20% - Accent4 2 7" xfId="81"/>
    <cellStyle name="20% - Accent4 2 8" xfId="82"/>
    <cellStyle name="20% - Accent4 2 9" xfId="83"/>
    <cellStyle name="20% - Accent4 3" xfId="84"/>
    <cellStyle name="20% - Accent4 4" xfId="85"/>
    <cellStyle name="20% - Accent4 5" xfId="86"/>
    <cellStyle name="20% - Accent4 6" xfId="87"/>
    <cellStyle name="20% - Accent4 7" xfId="88"/>
    <cellStyle name="20% - Accent4 8" xfId="89"/>
    <cellStyle name="20% - Accent4 9" xfId="90"/>
    <cellStyle name="20% - Accent5" xfId="91"/>
    <cellStyle name="20% - Accent6" xfId="92"/>
    <cellStyle name="40% - Accent1" xfId="93"/>
    <cellStyle name="40% - Accent1 10" xfId="94"/>
    <cellStyle name="40% - Accent1 11" xfId="95"/>
    <cellStyle name="40% - Accent1 2" xfId="96"/>
    <cellStyle name="40% - Accent1 2 2" xfId="97"/>
    <cellStyle name="40% - Accent1 2 3" xfId="98"/>
    <cellStyle name="40% - Accent1 2 4" xfId="99"/>
    <cellStyle name="40% - Accent1 2 5" xfId="100"/>
    <cellStyle name="40% - Accent1 2 6" xfId="101"/>
    <cellStyle name="40% - Accent1 2 7" xfId="102"/>
    <cellStyle name="40% - Accent1 2 8" xfId="103"/>
    <cellStyle name="40% - Accent1 2 9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" xfId="112"/>
    <cellStyle name="40% - Accent3" xfId="113"/>
    <cellStyle name="40% - Accent3 10" xfId="114"/>
    <cellStyle name="40% - Accent3 11" xfId="115"/>
    <cellStyle name="40% - Accent3 2" xfId="116"/>
    <cellStyle name="40% - Accent3 2 2" xfId="117"/>
    <cellStyle name="40% - Accent3 2 3" xfId="118"/>
    <cellStyle name="40% - Accent3 2 4" xfId="119"/>
    <cellStyle name="40% - Accent3 2 5" xfId="120"/>
    <cellStyle name="40% - Accent3 2 6" xfId="121"/>
    <cellStyle name="40% - Accent3 2 7" xfId="122"/>
    <cellStyle name="40% - Accent3 2 8" xfId="123"/>
    <cellStyle name="40% - Accent3 2 9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" xfId="132"/>
    <cellStyle name="40% - Accent4 10" xfId="133"/>
    <cellStyle name="40% - Accent4 11" xfId="134"/>
    <cellStyle name="40% - Accent4 2" xfId="135"/>
    <cellStyle name="40% - Accent4 2 2" xfId="136"/>
    <cellStyle name="40% - Accent4 2 3" xfId="137"/>
    <cellStyle name="40% - Accent4 2 4" xfId="138"/>
    <cellStyle name="40% - Accent4 2 5" xfId="139"/>
    <cellStyle name="40% - Accent4 2 6" xfId="140"/>
    <cellStyle name="40% - Accent4 2 7" xfId="141"/>
    <cellStyle name="40% - Accent4 2 8" xfId="142"/>
    <cellStyle name="40% - Accent4 2 9" xfId="143"/>
    <cellStyle name="40% - Accent4 3" xfId="144"/>
    <cellStyle name="40% - Accent4 4" xfId="145"/>
    <cellStyle name="40% - Accent4 5" xfId="146"/>
    <cellStyle name="40% - Accent4 6" xfId="147"/>
    <cellStyle name="40% - Accent4 7" xfId="148"/>
    <cellStyle name="40% - Accent4 8" xfId="149"/>
    <cellStyle name="40% - Accent4 9" xfId="150"/>
    <cellStyle name="40% - Accent5" xfId="151"/>
    <cellStyle name="40% - Accent6" xfId="152"/>
    <cellStyle name="40% - Accent6 10" xfId="153"/>
    <cellStyle name="40% - Accent6 11" xfId="154"/>
    <cellStyle name="40% - Accent6 2" xfId="155"/>
    <cellStyle name="40% - Accent6 2 2" xfId="156"/>
    <cellStyle name="40% - Accent6 2 3" xfId="157"/>
    <cellStyle name="40% - Accent6 2 4" xfId="158"/>
    <cellStyle name="40% - Accent6 2 5" xfId="159"/>
    <cellStyle name="40% - Accent6 2 6" xfId="160"/>
    <cellStyle name="40% - Accent6 2 7" xfId="161"/>
    <cellStyle name="40% - Accent6 2 8" xfId="162"/>
    <cellStyle name="40% - Accent6 2 9" xfId="163"/>
    <cellStyle name="40% - Accent6 3" xfId="164"/>
    <cellStyle name="40% - Accent6 4" xfId="165"/>
    <cellStyle name="40% - Accent6 5" xfId="166"/>
    <cellStyle name="40% - Accent6 6" xfId="167"/>
    <cellStyle name="40% - Accent6 7" xfId="168"/>
    <cellStyle name="40% - Accent6 8" xfId="169"/>
    <cellStyle name="40% - Accent6 9" xfId="170"/>
    <cellStyle name="60% - Accent1" xfId="171"/>
    <cellStyle name="60% - Accent1 10" xfId="172"/>
    <cellStyle name="60% - Accent1 11" xfId="173"/>
    <cellStyle name="60% - Accent1 2" xfId="174"/>
    <cellStyle name="60% - Accent1 2 2" xfId="175"/>
    <cellStyle name="60% - Accent1 2 3" xfId="176"/>
    <cellStyle name="60% - Accent1 2 4" xfId="177"/>
    <cellStyle name="60% - Accent1 2 5" xfId="178"/>
    <cellStyle name="60% - Accent1 2 6" xfId="179"/>
    <cellStyle name="60% - Accent1 2 7" xfId="180"/>
    <cellStyle name="60% - Accent1 2 8" xfId="181"/>
    <cellStyle name="60% - Accent1 2 9" xfId="182"/>
    <cellStyle name="60% - Accent1 3" xfId="183"/>
    <cellStyle name="60% - Accent1 4" xfId="184"/>
    <cellStyle name="60% - Accent1 5" xfId="185"/>
    <cellStyle name="60% - Accent1 6" xfId="186"/>
    <cellStyle name="60% - Accent1 7" xfId="187"/>
    <cellStyle name="60% - Accent1 8" xfId="188"/>
    <cellStyle name="60% - Accent1 9" xfId="189"/>
    <cellStyle name="60% - Accent2" xfId="190"/>
    <cellStyle name="60% - Accent3" xfId="191"/>
    <cellStyle name="60% - Accent3 10" xfId="192"/>
    <cellStyle name="60% - Accent3 11" xfId="193"/>
    <cellStyle name="60% - Accent3 2" xfId="194"/>
    <cellStyle name="60% - Accent3 2 2" xfId="195"/>
    <cellStyle name="60% - Accent3 2 3" xfId="196"/>
    <cellStyle name="60% - Accent3 2 4" xfId="197"/>
    <cellStyle name="60% - Accent3 2 5" xfId="198"/>
    <cellStyle name="60% - Accent3 2 6" xfId="199"/>
    <cellStyle name="60% - Accent3 2 7" xfId="200"/>
    <cellStyle name="60% - Accent3 2 8" xfId="201"/>
    <cellStyle name="60% - Accent3 2 9" xfId="202"/>
    <cellStyle name="60% - Accent3 3" xfId="203"/>
    <cellStyle name="60% - Accent3 4" xfId="204"/>
    <cellStyle name="60% - Accent3 5" xfId="205"/>
    <cellStyle name="60% - Accent3 6" xfId="206"/>
    <cellStyle name="60% - Accent3 7" xfId="207"/>
    <cellStyle name="60% - Accent3 8" xfId="208"/>
    <cellStyle name="60% - Accent3 9" xfId="209"/>
    <cellStyle name="60% - Accent4" xfId="210"/>
    <cellStyle name="60% - Accent4 10" xfId="211"/>
    <cellStyle name="60% - Accent4 11" xfId="212"/>
    <cellStyle name="60% - Accent4 2" xfId="213"/>
    <cellStyle name="60% - Accent4 2 2" xfId="214"/>
    <cellStyle name="60% - Accent4 2 3" xfId="215"/>
    <cellStyle name="60% - Accent4 2 4" xfId="216"/>
    <cellStyle name="60% - Accent4 2 5" xfId="217"/>
    <cellStyle name="60% - Accent4 2 6" xfId="218"/>
    <cellStyle name="60% - Accent4 2 7" xfId="219"/>
    <cellStyle name="60% - Accent4 2 8" xfId="220"/>
    <cellStyle name="60% - Accent4 2 9" xfId="221"/>
    <cellStyle name="60% - Accent4 3" xfId="222"/>
    <cellStyle name="60% - Accent4 4" xfId="223"/>
    <cellStyle name="60% - Accent4 5" xfId="224"/>
    <cellStyle name="60% - Accent4 6" xfId="225"/>
    <cellStyle name="60% - Accent4 7" xfId="226"/>
    <cellStyle name="60% - Accent4 8" xfId="227"/>
    <cellStyle name="60% - Accent4 9" xfId="228"/>
    <cellStyle name="60% - Accent5" xfId="229"/>
    <cellStyle name="60% - Accent6" xfId="230"/>
    <cellStyle name="60% - Accent6 10" xfId="231"/>
    <cellStyle name="60% - Accent6 11" xfId="232"/>
    <cellStyle name="60% - Accent6 2" xfId="233"/>
    <cellStyle name="60% - Accent6 2 2" xfId="234"/>
    <cellStyle name="60% - Accent6 2 3" xfId="235"/>
    <cellStyle name="60% - Accent6 2 4" xfId="236"/>
    <cellStyle name="60% - Accent6 2 5" xfId="237"/>
    <cellStyle name="60% - Accent6 2 6" xfId="238"/>
    <cellStyle name="60% - Accent6 2 7" xfId="239"/>
    <cellStyle name="60% - Accent6 2 8" xfId="240"/>
    <cellStyle name="60% - Accent6 2 9" xfId="241"/>
    <cellStyle name="60% - Accent6 3" xfId="242"/>
    <cellStyle name="60% - Accent6 4" xfId="243"/>
    <cellStyle name="60% - Accent6 5" xfId="244"/>
    <cellStyle name="60% - Accent6 6" xfId="245"/>
    <cellStyle name="60% - Accent6 7" xfId="246"/>
    <cellStyle name="60% - Accent6 8" xfId="247"/>
    <cellStyle name="60% - Accent6 9" xfId="248"/>
    <cellStyle name="Accent1" xfId="249"/>
    <cellStyle name="Accent1 10" xfId="250"/>
    <cellStyle name="Accent1 11" xfId="251"/>
    <cellStyle name="Accent1 2" xfId="252"/>
    <cellStyle name="Accent1 2 2" xfId="253"/>
    <cellStyle name="Accent1 2 3" xfId="254"/>
    <cellStyle name="Accent1 2 4" xfId="255"/>
    <cellStyle name="Accent1 2 5" xfId="256"/>
    <cellStyle name="Accent1 2 6" xfId="257"/>
    <cellStyle name="Accent1 2 7" xfId="258"/>
    <cellStyle name="Accent1 2 8" xfId="259"/>
    <cellStyle name="Accent1 2 9" xfId="260"/>
    <cellStyle name="Accent1 3" xfId="261"/>
    <cellStyle name="Accent1 4" xfId="262"/>
    <cellStyle name="Accent1 5" xfId="263"/>
    <cellStyle name="Accent1 6" xfId="264"/>
    <cellStyle name="Accent1 7" xfId="265"/>
    <cellStyle name="Accent1 8" xfId="266"/>
    <cellStyle name="Accent1 9" xfId="267"/>
    <cellStyle name="Accent2" xfId="268"/>
    <cellStyle name="Accent3" xfId="269"/>
    <cellStyle name="Accent4" xfId="270"/>
    <cellStyle name="Accent4 10" xfId="271"/>
    <cellStyle name="Accent4 11" xfId="272"/>
    <cellStyle name="Accent4 2" xfId="273"/>
    <cellStyle name="Accent4 2 2" xfId="274"/>
    <cellStyle name="Accent4 2 3" xfId="275"/>
    <cellStyle name="Accent4 2 4" xfId="276"/>
    <cellStyle name="Accent4 2 5" xfId="277"/>
    <cellStyle name="Accent4 2 6" xfId="278"/>
    <cellStyle name="Accent4 2 7" xfId="279"/>
    <cellStyle name="Accent4 2 8" xfId="280"/>
    <cellStyle name="Accent4 2 9" xfId="281"/>
    <cellStyle name="Accent4 3" xfId="282"/>
    <cellStyle name="Accent4 4" xfId="283"/>
    <cellStyle name="Accent4 5" xfId="284"/>
    <cellStyle name="Accent4 6" xfId="285"/>
    <cellStyle name="Accent4 7" xfId="286"/>
    <cellStyle name="Accent4 8" xfId="287"/>
    <cellStyle name="Accent4 9" xfId="288"/>
    <cellStyle name="Accent5" xfId="289"/>
    <cellStyle name="Accent6" xfId="290"/>
    <cellStyle name="Bad" xfId="291"/>
    <cellStyle name="Calculation" xfId="292"/>
    <cellStyle name="Calculation 10" xfId="293"/>
    <cellStyle name="Calculation 11" xfId="294"/>
    <cellStyle name="Calculation 2" xfId="295"/>
    <cellStyle name="Calculation 2 2" xfId="296"/>
    <cellStyle name="Calculation 2 3" xfId="297"/>
    <cellStyle name="Calculation 2 4" xfId="298"/>
    <cellStyle name="Calculation 2 5" xfId="299"/>
    <cellStyle name="Calculation 2 6" xfId="300"/>
    <cellStyle name="Calculation 2 7" xfId="301"/>
    <cellStyle name="Calculation 2 8" xfId="302"/>
    <cellStyle name="Calculation 2 9" xfId="303"/>
    <cellStyle name="Calculation 3" xfId="304"/>
    <cellStyle name="Calculation 4" xfId="305"/>
    <cellStyle name="Calculation 5" xfId="306"/>
    <cellStyle name="Calculation 6" xfId="307"/>
    <cellStyle name="Calculation 7" xfId="308"/>
    <cellStyle name="Calculation 8" xfId="309"/>
    <cellStyle name="Calculation 9" xfId="310"/>
    <cellStyle name="Check Cell" xfId="311"/>
    <cellStyle name="Comma" xfId="312"/>
    <cellStyle name="Comma [0]" xfId="313"/>
    <cellStyle name="Comma 10" xfId="314"/>
    <cellStyle name="Comma 11" xfId="315"/>
    <cellStyle name="Comma 12" xfId="316"/>
    <cellStyle name="Comma 13" xfId="317"/>
    <cellStyle name="Comma 2" xfId="318"/>
    <cellStyle name="Comma 2 2" xfId="319"/>
    <cellStyle name="Comma 2 3" xfId="320"/>
    <cellStyle name="Comma 2 4" xfId="321"/>
    <cellStyle name="Comma 2 5" xfId="322"/>
    <cellStyle name="Comma 2 6" xfId="323"/>
    <cellStyle name="Comma 2 7" xfId="324"/>
    <cellStyle name="Comma 2 8" xfId="325"/>
    <cellStyle name="Comma 2 9" xfId="326"/>
    <cellStyle name="Comma 3" xfId="327"/>
    <cellStyle name="Comma 4" xfId="328"/>
    <cellStyle name="Comma 5" xfId="329"/>
    <cellStyle name="Comma 6" xfId="330"/>
    <cellStyle name="Comma 7" xfId="331"/>
    <cellStyle name="Comma 8" xfId="332"/>
    <cellStyle name="Comma 9" xfId="333"/>
    <cellStyle name="Currency" xfId="334"/>
    <cellStyle name="Currency [0]" xfId="335"/>
    <cellStyle name="Explanatory Text" xfId="336"/>
    <cellStyle name="Good" xfId="337"/>
    <cellStyle name="Heading 1" xfId="338"/>
    <cellStyle name="Heading 1 10" xfId="339"/>
    <cellStyle name="Heading 1 11" xfId="340"/>
    <cellStyle name="Heading 1 2" xfId="341"/>
    <cellStyle name="Heading 1 2 2" xfId="342"/>
    <cellStyle name="Heading 1 2 3" xfId="343"/>
    <cellStyle name="Heading 1 2 4" xfId="344"/>
    <cellStyle name="Heading 1 2 5" xfId="345"/>
    <cellStyle name="Heading 1 2 6" xfId="346"/>
    <cellStyle name="Heading 1 2 7" xfId="347"/>
    <cellStyle name="Heading 1 2 8" xfId="348"/>
    <cellStyle name="Heading 1 2 9" xfId="349"/>
    <cellStyle name="Heading 1 3" xfId="350"/>
    <cellStyle name="Heading 1 4" xfId="351"/>
    <cellStyle name="Heading 1 5" xfId="352"/>
    <cellStyle name="Heading 1 6" xfId="353"/>
    <cellStyle name="Heading 1 7" xfId="354"/>
    <cellStyle name="Heading 1 8" xfId="355"/>
    <cellStyle name="Heading 1 9" xfId="356"/>
    <cellStyle name="Heading 2" xfId="357"/>
    <cellStyle name="Heading 2 10" xfId="358"/>
    <cellStyle name="Heading 2 11" xfId="359"/>
    <cellStyle name="Heading 2 2" xfId="360"/>
    <cellStyle name="Heading 2 2 2" xfId="361"/>
    <cellStyle name="Heading 2 2 3" xfId="362"/>
    <cellStyle name="Heading 2 2 4" xfId="363"/>
    <cellStyle name="Heading 2 2 5" xfId="364"/>
    <cellStyle name="Heading 2 2 6" xfId="365"/>
    <cellStyle name="Heading 2 2 7" xfId="366"/>
    <cellStyle name="Heading 2 2 8" xfId="367"/>
    <cellStyle name="Heading 2 2 9" xfId="368"/>
    <cellStyle name="Heading 2 3" xfId="369"/>
    <cellStyle name="Heading 2 4" xfId="370"/>
    <cellStyle name="Heading 2 5" xfId="371"/>
    <cellStyle name="Heading 2 6" xfId="372"/>
    <cellStyle name="Heading 2 7" xfId="373"/>
    <cellStyle name="Heading 2 8" xfId="374"/>
    <cellStyle name="Heading 2 9" xfId="375"/>
    <cellStyle name="Heading 3" xfId="376"/>
    <cellStyle name="Heading 3 10" xfId="377"/>
    <cellStyle name="Heading 3 11" xfId="378"/>
    <cellStyle name="Heading 3 2" xfId="379"/>
    <cellStyle name="Heading 3 2 2" xfId="380"/>
    <cellStyle name="Heading 3 2 3" xfId="381"/>
    <cellStyle name="Heading 3 2 4" xfId="382"/>
    <cellStyle name="Heading 3 2 5" xfId="383"/>
    <cellStyle name="Heading 3 2 6" xfId="384"/>
    <cellStyle name="Heading 3 2 7" xfId="385"/>
    <cellStyle name="Heading 3 2 8" xfId="386"/>
    <cellStyle name="Heading 3 2 9" xfId="387"/>
    <cellStyle name="Heading 3 3" xfId="388"/>
    <cellStyle name="Heading 3 4" xfId="389"/>
    <cellStyle name="Heading 3 5" xfId="390"/>
    <cellStyle name="Heading 3 6" xfId="391"/>
    <cellStyle name="Heading 3 7" xfId="392"/>
    <cellStyle name="Heading 3 8" xfId="393"/>
    <cellStyle name="Heading 3 9" xfId="394"/>
    <cellStyle name="Heading 4" xfId="395"/>
    <cellStyle name="Heading 4 10" xfId="396"/>
    <cellStyle name="Heading 4 11" xfId="397"/>
    <cellStyle name="Heading 4 2" xfId="398"/>
    <cellStyle name="Heading 4 2 2" xfId="399"/>
    <cellStyle name="Heading 4 2 3" xfId="400"/>
    <cellStyle name="Heading 4 2 4" xfId="401"/>
    <cellStyle name="Heading 4 2 5" xfId="402"/>
    <cellStyle name="Heading 4 2 6" xfId="403"/>
    <cellStyle name="Heading 4 2 7" xfId="404"/>
    <cellStyle name="Heading 4 2 8" xfId="405"/>
    <cellStyle name="Heading 4 2 9" xfId="406"/>
    <cellStyle name="Heading 4 3" xfId="407"/>
    <cellStyle name="Heading 4 4" xfId="408"/>
    <cellStyle name="Heading 4 5" xfId="409"/>
    <cellStyle name="Heading 4 6" xfId="410"/>
    <cellStyle name="Heading 4 7" xfId="411"/>
    <cellStyle name="Heading 4 8" xfId="412"/>
    <cellStyle name="Heading 4 9" xfId="413"/>
    <cellStyle name="Input" xfId="414"/>
    <cellStyle name="Linked Cell" xfId="415"/>
    <cellStyle name="Neutral" xfId="416"/>
    <cellStyle name="Note" xfId="417"/>
    <cellStyle name="Note 10" xfId="418"/>
    <cellStyle name="Note 11" xfId="419"/>
    <cellStyle name="Note 2" xfId="420"/>
    <cellStyle name="Note 2 2" xfId="421"/>
    <cellStyle name="Note 2 3" xfId="422"/>
    <cellStyle name="Note 2 4" xfId="423"/>
    <cellStyle name="Note 2 5" xfId="424"/>
    <cellStyle name="Note 2 6" xfId="425"/>
    <cellStyle name="Note 2 7" xfId="426"/>
    <cellStyle name="Note 2 8" xfId="427"/>
    <cellStyle name="Note 2 9" xfId="428"/>
    <cellStyle name="Note 3" xfId="429"/>
    <cellStyle name="Note 4" xfId="430"/>
    <cellStyle name="Note 5" xfId="431"/>
    <cellStyle name="Note 6" xfId="432"/>
    <cellStyle name="Note 7" xfId="433"/>
    <cellStyle name="Note 8" xfId="434"/>
    <cellStyle name="Note 9" xfId="435"/>
    <cellStyle name="Output" xfId="436"/>
    <cellStyle name="Output 10" xfId="437"/>
    <cellStyle name="Output 11" xfId="438"/>
    <cellStyle name="Output 2" xfId="439"/>
    <cellStyle name="Output 2 2" xfId="440"/>
    <cellStyle name="Output 2 3" xfId="441"/>
    <cellStyle name="Output 2 4" xfId="442"/>
    <cellStyle name="Output 2 5" xfId="443"/>
    <cellStyle name="Output 2 6" xfId="444"/>
    <cellStyle name="Output 2 7" xfId="445"/>
    <cellStyle name="Output 2 8" xfId="446"/>
    <cellStyle name="Output 2 9" xfId="447"/>
    <cellStyle name="Output 3" xfId="448"/>
    <cellStyle name="Output 4" xfId="449"/>
    <cellStyle name="Output 5" xfId="450"/>
    <cellStyle name="Output 6" xfId="451"/>
    <cellStyle name="Output 7" xfId="452"/>
    <cellStyle name="Output 8" xfId="453"/>
    <cellStyle name="Output 9" xfId="454"/>
    <cellStyle name="Percent" xfId="455"/>
    <cellStyle name="Percent 8" xfId="456"/>
    <cellStyle name="Title" xfId="457"/>
    <cellStyle name="Title 10" xfId="458"/>
    <cellStyle name="Title 11" xfId="459"/>
    <cellStyle name="Title 2" xfId="460"/>
    <cellStyle name="Title 2 2" xfId="461"/>
    <cellStyle name="Title 2 3" xfId="462"/>
    <cellStyle name="Title 2 4" xfId="463"/>
    <cellStyle name="Title 2 5" xfId="464"/>
    <cellStyle name="Title 2 6" xfId="465"/>
    <cellStyle name="Title 2 7" xfId="466"/>
    <cellStyle name="Title 2 8" xfId="467"/>
    <cellStyle name="Title 2 9" xfId="468"/>
    <cellStyle name="Title 3" xfId="469"/>
    <cellStyle name="Title 4" xfId="470"/>
    <cellStyle name="Title 5" xfId="471"/>
    <cellStyle name="Title 6" xfId="472"/>
    <cellStyle name="Title 7" xfId="473"/>
    <cellStyle name="Title 8" xfId="474"/>
    <cellStyle name="Title 9" xfId="475"/>
    <cellStyle name="Total" xfId="476"/>
    <cellStyle name="Total 10" xfId="477"/>
    <cellStyle name="Total 11" xfId="478"/>
    <cellStyle name="Total 2" xfId="479"/>
    <cellStyle name="Total 2 2" xfId="480"/>
    <cellStyle name="Total 2 3" xfId="481"/>
    <cellStyle name="Total 2 4" xfId="482"/>
    <cellStyle name="Total 2 5" xfId="483"/>
    <cellStyle name="Total 2 6" xfId="484"/>
    <cellStyle name="Total 2 7" xfId="485"/>
    <cellStyle name="Total 2 8" xfId="486"/>
    <cellStyle name="Total 2 9" xfId="487"/>
    <cellStyle name="Total 3" xfId="488"/>
    <cellStyle name="Total 4" xfId="489"/>
    <cellStyle name="Total 5" xfId="490"/>
    <cellStyle name="Total 6" xfId="491"/>
    <cellStyle name="Total 7" xfId="492"/>
    <cellStyle name="Total 8" xfId="493"/>
    <cellStyle name="Total 9" xfId="494"/>
    <cellStyle name="Warning Text" xfId="4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3"/>
  <sheetViews>
    <sheetView tabSelected="1" zoomScale="80" zoomScaleNormal="80" zoomScalePageLayoutView="0" workbookViewId="0" topLeftCell="A1">
      <selection activeCell="A1" sqref="A1"/>
    </sheetView>
  </sheetViews>
  <sheetFormatPr defaultColWidth="9.28125" defaultRowHeight="15"/>
  <cols>
    <col min="1" max="1" width="8.7109375" style="29" customWidth="1"/>
    <col min="2" max="2" width="9.00390625" style="29" customWidth="1"/>
    <col min="3" max="3" width="11.57421875" style="29" customWidth="1"/>
    <col min="4" max="4" width="1.421875" style="29" customWidth="1"/>
    <col min="5" max="5" width="10.00390625" style="29" customWidth="1"/>
    <col min="6" max="6" width="8.28125" style="135" customWidth="1"/>
    <col min="7" max="7" width="16.28125" style="93" bestFit="1" customWidth="1"/>
    <col min="8" max="8" width="16.7109375" style="29" bestFit="1" customWidth="1"/>
    <col min="9" max="9" width="9.28125" style="29" customWidth="1"/>
    <col min="10" max="10" width="15.57421875" style="29" customWidth="1"/>
    <col min="11" max="11" width="9.28125" style="29" customWidth="1"/>
    <col min="12" max="12" width="18.00390625" style="29" customWidth="1"/>
    <col min="13" max="16384" width="9.28125" style="29" customWidth="1"/>
  </cols>
  <sheetData>
    <row r="2" spans="1:8" ht="12.75">
      <c r="A2" s="138" t="s">
        <v>3</v>
      </c>
      <c r="B2" s="138"/>
      <c r="C2" s="138"/>
      <c r="D2" s="138"/>
      <c r="E2" s="138"/>
      <c r="F2" s="138"/>
      <c r="G2" s="138"/>
      <c r="H2" s="138"/>
    </row>
    <row r="3" spans="1:8" ht="12.75">
      <c r="A3" s="138" t="s">
        <v>107</v>
      </c>
      <c r="B3" s="138"/>
      <c r="C3" s="138"/>
      <c r="D3" s="138"/>
      <c r="E3" s="138"/>
      <c r="F3" s="138"/>
      <c r="G3" s="138"/>
      <c r="H3" s="138"/>
    </row>
    <row r="4" spans="1:8" ht="12.75">
      <c r="A4" s="139" t="s">
        <v>105</v>
      </c>
      <c r="B4" s="139"/>
      <c r="C4" s="139"/>
      <c r="D4" s="139"/>
      <c r="E4" s="139"/>
      <c r="F4" s="139"/>
      <c r="G4" s="139"/>
      <c r="H4" s="139"/>
    </row>
    <row r="5" spans="1:8" ht="12.75">
      <c r="A5" s="140" t="s">
        <v>0</v>
      </c>
      <c r="B5" s="140"/>
      <c r="C5" s="140"/>
      <c r="D5" s="140"/>
      <c r="E5" s="140"/>
      <c r="F5" s="140"/>
      <c r="G5" s="140"/>
      <c r="H5" s="140"/>
    </row>
    <row r="6" spans="1:8" ht="12.75" customHeight="1">
      <c r="A6" s="31"/>
      <c r="B6" s="31"/>
      <c r="C6" s="31"/>
      <c r="D6" s="31"/>
      <c r="E6" s="31"/>
      <c r="F6" s="122"/>
      <c r="G6" s="51"/>
      <c r="H6" s="31"/>
    </row>
    <row r="7" spans="1:9" ht="15" customHeight="1">
      <c r="A7" s="32"/>
      <c r="B7" s="32"/>
      <c r="C7" s="32"/>
      <c r="D7" s="32"/>
      <c r="E7" s="32"/>
      <c r="F7" s="123" t="s">
        <v>67</v>
      </c>
      <c r="G7" s="32">
        <v>2013</v>
      </c>
      <c r="H7" s="94">
        <v>2012</v>
      </c>
      <c r="I7" s="33"/>
    </row>
    <row r="8" spans="1:9" ht="11.25" customHeight="1">
      <c r="A8" s="28"/>
      <c r="B8" s="28"/>
      <c r="C8" s="28"/>
      <c r="D8" s="28"/>
      <c r="E8" s="28"/>
      <c r="F8" s="124"/>
      <c r="G8" s="28"/>
      <c r="H8" s="30"/>
      <c r="I8" s="33"/>
    </row>
    <row r="9" spans="1:8" ht="12.75">
      <c r="A9" s="28" t="s">
        <v>6</v>
      </c>
      <c r="B9" s="28"/>
      <c r="C9" s="28"/>
      <c r="D9" s="28"/>
      <c r="E9" s="28"/>
      <c r="F9" s="124"/>
      <c r="G9" s="28"/>
      <c r="H9" s="30"/>
    </row>
    <row r="10" spans="1:8" ht="11.25" customHeight="1">
      <c r="A10" s="28"/>
      <c r="B10" s="28"/>
      <c r="C10" s="28"/>
      <c r="D10" s="28"/>
      <c r="E10" s="28"/>
      <c r="F10" s="124"/>
      <c r="G10" s="28"/>
      <c r="H10" s="30"/>
    </row>
    <row r="11" spans="1:8" ht="12.75">
      <c r="A11" s="34" t="s">
        <v>7</v>
      </c>
      <c r="B11" s="34"/>
      <c r="C11" s="34"/>
      <c r="D11" s="34"/>
      <c r="E11" s="34"/>
      <c r="F11" s="125"/>
      <c r="G11" s="34"/>
      <c r="H11" s="35"/>
    </row>
    <row r="12" spans="1:10" ht="12.75">
      <c r="A12" s="35" t="s">
        <v>72</v>
      </c>
      <c r="B12" s="35"/>
      <c r="C12" s="35"/>
      <c r="D12" s="34"/>
      <c r="E12" s="33"/>
      <c r="F12" s="126">
        <v>4</v>
      </c>
      <c r="G12" s="89">
        <v>246593911</v>
      </c>
      <c r="H12" s="36">
        <v>374986198</v>
      </c>
      <c r="J12" s="37"/>
    </row>
    <row r="13" spans="1:12" ht="12.75">
      <c r="A13" s="35" t="s">
        <v>76</v>
      </c>
      <c r="B13" s="35"/>
      <c r="C13" s="35"/>
      <c r="D13" s="34"/>
      <c r="E13" s="33"/>
      <c r="F13" s="126">
        <v>5</v>
      </c>
      <c r="G13" s="89">
        <v>3460063306</v>
      </c>
      <c r="H13" s="36">
        <v>3311215986</v>
      </c>
      <c r="J13" s="37"/>
      <c r="L13" s="38"/>
    </row>
    <row r="14" spans="1:10" ht="12.75">
      <c r="A14" s="35" t="s">
        <v>8</v>
      </c>
      <c r="B14" s="35"/>
      <c r="C14" s="35"/>
      <c r="D14" s="34"/>
      <c r="E14" s="33"/>
      <c r="F14" s="126">
        <v>6</v>
      </c>
      <c r="G14" s="89">
        <v>143266594</v>
      </c>
      <c r="H14" s="38">
        <v>156468632</v>
      </c>
      <c r="J14" s="37"/>
    </row>
    <row r="15" spans="1:10" ht="12.75">
      <c r="A15" s="35" t="s">
        <v>77</v>
      </c>
      <c r="B15" s="35"/>
      <c r="C15" s="35"/>
      <c r="D15" s="34"/>
      <c r="E15" s="33"/>
      <c r="F15" s="126">
        <v>7</v>
      </c>
      <c r="G15" s="89">
        <v>430936288</v>
      </c>
      <c r="H15" s="36">
        <v>625737035</v>
      </c>
      <c r="J15" s="37"/>
    </row>
    <row r="16" spans="1:10" ht="12.75">
      <c r="A16" s="35" t="s">
        <v>53</v>
      </c>
      <c r="B16" s="35"/>
      <c r="C16" s="35"/>
      <c r="D16" s="34"/>
      <c r="E16" s="33"/>
      <c r="F16" s="126"/>
      <c r="G16" s="89">
        <v>21558102</v>
      </c>
      <c r="H16" s="38">
        <v>17688601</v>
      </c>
      <c r="J16" s="37"/>
    </row>
    <row r="17" spans="1:8" ht="12.75">
      <c r="A17" s="39"/>
      <c r="B17" s="39"/>
      <c r="C17" s="39"/>
      <c r="D17" s="39"/>
      <c r="E17" s="39"/>
      <c r="F17" s="127"/>
      <c r="G17" s="40">
        <f>SUM(G12:G16)</f>
        <v>4302418201</v>
      </c>
      <c r="H17" s="95">
        <f>SUM(H12:H16)</f>
        <v>4486096452</v>
      </c>
    </row>
    <row r="18" spans="1:8" ht="12.75">
      <c r="A18" s="34" t="s">
        <v>9</v>
      </c>
      <c r="B18" s="34"/>
      <c r="C18" s="34"/>
      <c r="D18" s="34"/>
      <c r="E18" s="34"/>
      <c r="F18" s="128"/>
      <c r="G18" s="88"/>
      <c r="H18" s="35"/>
    </row>
    <row r="19" spans="1:10" ht="12.75">
      <c r="A19" s="35" t="s">
        <v>79</v>
      </c>
      <c r="B19" s="35"/>
      <c r="C19" s="35"/>
      <c r="D19" s="34"/>
      <c r="E19" s="33"/>
      <c r="F19" s="126">
        <v>7</v>
      </c>
      <c r="G19" s="89">
        <v>187329811</v>
      </c>
      <c r="H19" s="36">
        <v>190923394</v>
      </c>
      <c r="J19" s="37"/>
    </row>
    <row r="20" spans="1:10" ht="12.75">
      <c r="A20" s="35" t="s">
        <v>78</v>
      </c>
      <c r="B20" s="35"/>
      <c r="C20" s="35"/>
      <c r="D20" s="34"/>
      <c r="E20" s="33"/>
      <c r="F20" s="126">
        <v>8</v>
      </c>
      <c r="G20" s="89">
        <v>404171297</v>
      </c>
      <c r="H20" s="38">
        <v>416693539</v>
      </c>
      <c r="J20" s="37"/>
    </row>
    <row r="21" spans="1:10" ht="12.75">
      <c r="A21" s="35" t="s">
        <v>80</v>
      </c>
      <c r="B21" s="35"/>
      <c r="C21" s="35"/>
      <c r="D21" s="34"/>
      <c r="E21" s="33"/>
      <c r="F21" s="126">
        <v>9</v>
      </c>
      <c r="G21" s="89">
        <v>12079894</v>
      </c>
      <c r="H21" s="36">
        <v>31378644</v>
      </c>
      <c r="J21" s="37"/>
    </row>
    <row r="22" spans="1:10" ht="12.75">
      <c r="A22" s="35" t="s">
        <v>81</v>
      </c>
      <c r="B22" s="35"/>
      <c r="C22" s="35"/>
      <c r="D22" s="34"/>
      <c r="E22" s="33"/>
      <c r="F22" s="126">
        <v>10</v>
      </c>
      <c r="G22" s="89">
        <v>1474707731</v>
      </c>
      <c r="H22" s="36">
        <v>1476614926</v>
      </c>
      <c r="J22" s="37"/>
    </row>
    <row r="23" spans="1:10" ht="12.75">
      <c r="A23" s="35" t="s">
        <v>82</v>
      </c>
      <c r="B23" s="35"/>
      <c r="C23" s="35"/>
      <c r="D23" s="34"/>
      <c r="E23" s="33"/>
      <c r="F23" s="126">
        <v>11</v>
      </c>
      <c r="G23" s="89">
        <v>6857956403</v>
      </c>
      <c r="H23" s="36">
        <v>6907033164</v>
      </c>
      <c r="J23" s="37"/>
    </row>
    <row r="24" spans="1:10" ht="12.75">
      <c r="A24" s="35" t="s">
        <v>83</v>
      </c>
      <c r="B24" s="35"/>
      <c r="C24" s="35"/>
      <c r="D24" s="34"/>
      <c r="E24" s="33"/>
      <c r="F24" s="126">
        <v>12</v>
      </c>
      <c r="G24" s="89">
        <v>2869681</v>
      </c>
      <c r="H24" s="36">
        <v>187890</v>
      </c>
      <c r="J24" s="37"/>
    </row>
    <row r="25" spans="1:10" ht="12.75">
      <c r="A25" s="35" t="s">
        <v>84</v>
      </c>
      <c r="B25" s="35"/>
      <c r="C25" s="35"/>
      <c r="D25" s="34"/>
      <c r="E25" s="33"/>
      <c r="F25" s="126">
        <v>13</v>
      </c>
      <c r="G25" s="89">
        <v>36838359</v>
      </c>
      <c r="H25" s="36">
        <v>30567784</v>
      </c>
      <c r="J25" s="37"/>
    </row>
    <row r="26" spans="1:10" ht="12.75">
      <c r="A26" s="35" t="s">
        <v>85</v>
      </c>
      <c r="B26" s="35"/>
      <c r="C26" s="35"/>
      <c r="D26" s="34"/>
      <c r="E26" s="33"/>
      <c r="F26" s="126">
        <v>14</v>
      </c>
      <c r="G26" s="89">
        <v>1262482527</v>
      </c>
      <c r="H26" s="36">
        <v>330800000</v>
      </c>
      <c r="J26" s="37"/>
    </row>
    <row r="27" spans="1:10" ht="12.75">
      <c r="A27" s="35" t="s">
        <v>93</v>
      </c>
      <c r="B27" s="35"/>
      <c r="C27" s="35"/>
      <c r="D27" s="34"/>
      <c r="E27" s="33"/>
      <c r="F27" s="126">
        <v>15</v>
      </c>
      <c r="G27" s="89">
        <v>472354574</v>
      </c>
      <c r="H27" s="36">
        <v>469669979</v>
      </c>
      <c r="J27" s="37"/>
    </row>
    <row r="28" spans="1:8" ht="12.75">
      <c r="A28" s="39"/>
      <c r="B28" s="39"/>
      <c r="C28" s="39"/>
      <c r="D28" s="39"/>
      <c r="E28" s="39"/>
      <c r="F28" s="129"/>
      <c r="G28" s="40">
        <f>SUM(G19:G27)</f>
        <v>10710790277</v>
      </c>
      <c r="H28" s="95">
        <f>SUM(H19:H27)</f>
        <v>9853869320</v>
      </c>
    </row>
    <row r="29" spans="1:8" ht="11.25" customHeight="1">
      <c r="A29" s="34"/>
      <c r="B29" s="34"/>
      <c r="C29" s="34"/>
      <c r="D29" s="34"/>
      <c r="E29" s="34"/>
      <c r="F29" s="125"/>
      <c r="G29" s="88"/>
      <c r="H29" s="35"/>
    </row>
    <row r="30" spans="1:8" ht="14.25" customHeight="1" thickBot="1">
      <c r="A30" s="141" t="s">
        <v>10</v>
      </c>
      <c r="B30" s="141"/>
      <c r="C30" s="141"/>
      <c r="D30" s="141"/>
      <c r="E30" s="141"/>
      <c r="F30" s="130"/>
      <c r="G30" s="41">
        <f>G17+G28</f>
        <v>15013208478</v>
      </c>
      <c r="H30" s="96">
        <f>H17+H28</f>
        <v>14339965772</v>
      </c>
    </row>
    <row r="31" spans="1:8" ht="11.25" customHeight="1" thickTop="1">
      <c r="A31" s="34"/>
      <c r="B31" s="34"/>
      <c r="C31" s="34"/>
      <c r="D31" s="34"/>
      <c r="E31" s="34"/>
      <c r="F31" s="125"/>
      <c r="G31" s="88"/>
      <c r="H31" s="35"/>
    </row>
    <row r="32" spans="1:8" ht="12.75">
      <c r="A32" s="136" t="s">
        <v>11</v>
      </c>
      <c r="B32" s="136"/>
      <c r="C32" s="136"/>
      <c r="D32" s="136"/>
      <c r="E32" s="136"/>
      <c r="F32" s="124"/>
      <c r="G32" s="89"/>
      <c r="H32" s="30"/>
    </row>
    <row r="33" spans="1:8" ht="11.25" customHeight="1">
      <c r="A33" s="42"/>
      <c r="B33" s="42"/>
      <c r="C33" s="42"/>
      <c r="D33" s="42"/>
      <c r="E33" s="42"/>
      <c r="F33" s="124"/>
      <c r="G33" s="89"/>
      <c r="H33" s="30"/>
    </row>
    <row r="34" spans="1:8" ht="12.75">
      <c r="A34" s="34" t="s">
        <v>12</v>
      </c>
      <c r="B34" s="34"/>
      <c r="C34" s="34"/>
      <c r="D34" s="34"/>
      <c r="E34" s="34"/>
      <c r="F34" s="125"/>
      <c r="G34" s="88"/>
      <c r="H34" s="35"/>
    </row>
    <row r="35" spans="1:8" ht="12.75" customHeight="1">
      <c r="A35" s="35" t="s">
        <v>86</v>
      </c>
      <c r="B35" s="35"/>
      <c r="C35" s="35"/>
      <c r="D35" s="35"/>
      <c r="E35" s="33"/>
      <c r="F35" s="126">
        <v>16</v>
      </c>
      <c r="G35" s="89">
        <v>40402084</v>
      </c>
      <c r="H35" s="36">
        <v>40402084</v>
      </c>
    </row>
    <row r="36" spans="1:8" ht="12.75">
      <c r="A36" s="35" t="s">
        <v>74</v>
      </c>
      <c r="B36" s="35"/>
      <c r="C36" s="35"/>
      <c r="D36" s="35"/>
      <c r="E36" s="33"/>
      <c r="F36" s="126">
        <v>17</v>
      </c>
      <c r="G36" s="89">
        <v>478427917</v>
      </c>
      <c r="H36" s="36">
        <v>501090939</v>
      </c>
    </row>
    <row r="37" spans="1:8" ht="12.75">
      <c r="A37" s="35" t="s">
        <v>87</v>
      </c>
      <c r="B37" s="35"/>
      <c r="C37" s="35"/>
      <c r="D37" s="35"/>
      <c r="E37" s="33"/>
      <c r="F37" s="126">
        <v>18</v>
      </c>
      <c r="G37" s="89">
        <v>628818531</v>
      </c>
      <c r="H37" s="36">
        <v>537557695</v>
      </c>
    </row>
    <row r="38" spans="1:8" ht="12.75">
      <c r="A38" s="35" t="s">
        <v>88</v>
      </c>
      <c r="B38" s="35"/>
      <c r="C38" s="35"/>
      <c r="D38" s="35"/>
      <c r="E38" s="33"/>
      <c r="F38" s="126"/>
      <c r="G38" s="89"/>
      <c r="H38" s="36"/>
    </row>
    <row r="39" spans="1:8" ht="12.75">
      <c r="A39" s="35" t="s">
        <v>89</v>
      </c>
      <c r="B39" s="34"/>
      <c r="C39" s="34"/>
      <c r="D39" s="35"/>
      <c r="E39" s="33"/>
      <c r="F39" s="126">
        <v>20</v>
      </c>
      <c r="G39" s="89">
        <v>256436519</v>
      </c>
      <c r="H39" s="36">
        <v>220785459</v>
      </c>
    </row>
    <row r="40" spans="1:8" ht="12.75" customHeight="1">
      <c r="A40" s="39"/>
      <c r="B40" s="39"/>
      <c r="C40" s="39"/>
      <c r="D40" s="39"/>
      <c r="E40" s="39"/>
      <c r="F40" s="129"/>
      <c r="G40" s="40">
        <f>SUM(G35:G39)</f>
        <v>1404085051</v>
      </c>
      <c r="H40" s="95">
        <f>SUM(H35:H39)</f>
        <v>1299836177</v>
      </c>
    </row>
    <row r="41" spans="1:8" ht="12.75">
      <c r="A41" s="34" t="s">
        <v>13</v>
      </c>
      <c r="B41" s="34"/>
      <c r="C41" s="34"/>
      <c r="D41" s="34"/>
      <c r="E41" s="34"/>
      <c r="F41" s="125"/>
      <c r="G41" s="88"/>
      <c r="H41" s="35"/>
    </row>
    <row r="42" spans="1:8" ht="12.75">
      <c r="A42" s="35" t="s">
        <v>90</v>
      </c>
      <c r="B42" s="35"/>
      <c r="C42" s="35"/>
      <c r="D42" s="34"/>
      <c r="E42" s="33"/>
      <c r="F42" s="125"/>
      <c r="G42" s="88"/>
      <c r="H42" s="35"/>
    </row>
    <row r="43" spans="1:8" ht="12.75">
      <c r="A43" s="35" t="s">
        <v>91</v>
      </c>
      <c r="B43" s="35"/>
      <c r="C43" s="35"/>
      <c r="D43" s="35"/>
      <c r="E43" s="33"/>
      <c r="F43" s="126">
        <v>20</v>
      </c>
      <c r="G43" s="89">
        <v>2827630319</v>
      </c>
      <c r="H43" s="36">
        <v>2552921180</v>
      </c>
    </row>
    <row r="44" spans="1:8" ht="12.75">
      <c r="A44" s="35" t="s">
        <v>92</v>
      </c>
      <c r="B44" s="35"/>
      <c r="C44" s="35"/>
      <c r="D44" s="34"/>
      <c r="E44" s="33"/>
      <c r="F44" s="126">
        <v>19</v>
      </c>
      <c r="G44" s="89">
        <v>304383251</v>
      </c>
      <c r="H44" s="43">
        <v>321561599</v>
      </c>
    </row>
    <row r="45" spans="1:8" ht="12.75">
      <c r="A45" s="39"/>
      <c r="B45" s="39"/>
      <c r="C45" s="39"/>
      <c r="D45" s="39"/>
      <c r="E45" s="39"/>
      <c r="F45" s="129"/>
      <c r="G45" s="40">
        <f>SUM(G43:G44)</f>
        <v>3132013570</v>
      </c>
      <c r="H45" s="95">
        <f>SUM(H43:H44)</f>
        <v>2874482779</v>
      </c>
    </row>
    <row r="46" spans="1:8" ht="11.25" customHeight="1">
      <c r="A46" s="34"/>
      <c r="B46" s="34"/>
      <c r="C46" s="34"/>
      <c r="D46" s="34"/>
      <c r="E46" s="34"/>
      <c r="F46" s="125"/>
      <c r="G46" s="88"/>
      <c r="H46" s="35"/>
    </row>
    <row r="47" spans="1:8" ht="12.75">
      <c r="A47" s="34" t="s">
        <v>14</v>
      </c>
      <c r="B47" s="34"/>
      <c r="C47" s="34"/>
      <c r="D47" s="34"/>
      <c r="E47" s="34"/>
      <c r="F47" s="126" t="s">
        <v>40</v>
      </c>
      <c r="G47" s="89">
        <v>10477109857</v>
      </c>
      <c r="H47" s="38">
        <v>10165646816</v>
      </c>
    </row>
    <row r="48" spans="1:8" ht="4.5" customHeight="1">
      <c r="A48" s="34"/>
      <c r="B48" s="34"/>
      <c r="C48" s="34"/>
      <c r="D48" s="34"/>
      <c r="E48" s="34"/>
      <c r="F48" s="125"/>
      <c r="G48" s="88"/>
      <c r="H48" s="35"/>
    </row>
    <row r="49" spans="1:8" ht="12.75">
      <c r="A49" s="39"/>
      <c r="B49" s="39"/>
      <c r="C49" s="39"/>
      <c r="D49" s="39"/>
      <c r="E49" s="39"/>
      <c r="F49" s="129"/>
      <c r="G49" s="40">
        <f>G47</f>
        <v>10477109857</v>
      </c>
      <c r="H49" s="95">
        <f>H47</f>
        <v>10165646816</v>
      </c>
    </row>
    <row r="50" spans="1:8" ht="11.25" customHeight="1">
      <c r="A50" s="34"/>
      <c r="B50" s="34"/>
      <c r="C50" s="34"/>
      <c r="D50" s="34"/>
      <c r="E50" s="34"/>
      <c r="F50" s="125"/>
      <c r="G50" s="88"/>
      <c r="H50" s="35"/>
    </row>
    <row r="51" spans="1:8" ht="13.5" thickBot="1">
      <c r="A51" s="44" t="s">
        <v>15</v>
      </c>
      <c r="B51" s="44"/>
      <c r="C51" s="44"/>
      <c r="D51" s="44"/>
      <c r="E51" s="44"/>
      <c r="F51" s="131"/>
      <c r="G51" s="41">
        <f>G40+G45+G49</f>
        <v>15013208478</v>
      </c>
      <c r="H51" s="96">
        <f>H40+H45+H49</f>
        <v>14339965772</v>
      </c>
    </row>
    <row r="52" spans="1:8" ht="13.5" thickTop="1">
      <c r="A52" s="34"/>
      <c r="B52" s="34"/>
      <c r="C52" s="34"/>
      <c r="D52" s="34"/>
      <c r="E52" s="34"/>
      <c r="F52" s="125"/>
      <c r="G52" s="34"/>
      <c r="H52" s="97"/>
    </row>
    <row r="53" spans="1:8" ht="12.75">
      <c r="A53" s="34"/>
      <c r="B53" s="34"/>
      <c r="C53" s="34"/>
      <c r="D53" s="34"/>
      <c r="E53" s="34"/>
      <c r="F53" s="125"/>
      <c r="G53" s="34"/>
      <c r="H53" s="97"/>
    </row>
    <row r="54" spans="1:8" ht="12.75">
      <c r="A54" s="137" t="s">
        <v>115</v>
      </c>
      <c r="B54" s="137"/>
      <c r="C54" s="137"/>
      <c r="D54" s="137"/>
      <c r="E54" s="137"/>
      <c r="F54" s="137"/>
      <c r="G54" s="137"/>
      <c r="H54" s="137"/>
    </row>
    <row r="55" spans="1:8" ht="12.75">
      <c r="A55" s="45"/>
      <c r="B55" s="46"/>
      <c r="C55" s="46"/>
      <c r="D55" s="46"/>
      <c r="E55" s="46"/>
      <c r="F55" s="132"/>
      <c r="G55" s="48"/>
      <c r="H55" s="46"/>
    </row>
    <row r="56" spans="1:8" ht="12.75">
      <c r="A56" s="45"/>
      <c r="B56" s="46"/>
      <c r="C56" s="46"/>
      <c r="D56" s="46"/>
      <c r="E56" s="46"/>
      <c r="F56" s="132"/>
      <c r="G56" s="48"/>
      <c r="H56" s="46"/>
    </row>
    <row r="57" spans="1:8" ht="12.75">
      <c r="A57" s="45"/>
      <c r="B57" s="46"/>
      <c r="C57" s="46"/>
      <c r="D57" s="46"/>
      <c r="E57" s="46"/>
      <c r="F57" s="132"/>
      <c r="G57" s="48"/>
      <c r="H57" s="85"/>
    </row>
    <row r="58" spans="1:8" ht="12.75">
      <c r="A58" s="46"/>
      <c r="B58" s="47"/>
      <c r="C58" s="47"/>
      <c r="D58" s="47"/>
      <c r="E58" s="47"/>
      <c r="F58" s="133"/>
      <c r="G58" s="47"/>
      <c r="H58" s="98"/>
    </row>
    <row r="59" spans="1:8" ht="12.75">
      <c r="A59" s="46"/>
      <c r="B59" s="47"/>
      <c r="C59" s="47"/>
      <c r="D59" s="47"/>
      <c r="E59" s="47"/>
      <c r="F59" s="133"/>
      <c r="G59" s="47"/>
      <c r="H59" s="98"/>
    </row>
    <row r="60" spans="1:8" ht="12.75">
      <c r="A60" s="46"/>
      <c r="B60" s="48"/>
      <c r="C60" s="48"/>
      <c r="D60" s="48"/>
      <c r="E60" s="48"/>
      <c r="F60" s="134"/>
      <c r="G60" s="48"/>
      <c r="H60" s="46"/>
    </row>
    <row r="61" spans="1:8" ht="12.75">
      <c r="A61" s="46"/>
      <c r="B61" s="48"/>
      <c r="C61" s="48"/>
      <c r="D61" s="48"/>
      <c r="E61" s="48"/>
      <c r="F61" s="134"/>
      <c r="G61" s="48"/>
      <c r="H61" s="46"/>
    </row>
    <row r="62" spans="1:8" ht="12.75">
      <c r="A62" s="46"/>
      <c r="B62" s="48"/>
      <c r="C62" s="48"/>
      <c r="D62" s="48"/>
      <c r="E62" s="48"/>
      <c r="F62" s="134"/>
      <c r="G62" s="48"/>
      <c r="H62" s="46"/>
    </row>
    <row r="63" spans="1:8" ht="12.75">
      <c r="A63" s="46"/>
      <c r="B63" s="47"/>
      <c r="C63" s="47"/>
      <c r="D63" s="47"/>
      <c r="E63" s="48"/>
      <c r="F63" s="134"/>
      <c r="G63" s="48"/>
      <c r="H63" s="46"/>
    </row>
    <row r="64" spans="1:8" ht="12.75">
      <c r="A64" s="46"/>
      <c r="B64" s="47"/>
      <c r="C64" s="47"/>
      <c r="D64" s="47"/>
      <c r="E64" s="48"/>
      <c r="F64" s="134"/>
      <c r="G64" s="48"/>
      <c r="H64" s="46"/>
    </row>
    <row r="65" spans="1:8" ht="12.75">
      <c r="A65" s="46"/>
      <c r="B65" s="46"/>
      <c r="C65" s="46"/>
      <c r="D65" s="46"/>
      <c r="E65" s="46"/>
      <c r="F65" s="132"/>
      <c r="G65" s="48"/>
      <c r="H65" s="46"/>
    </row>
    <row r="66" spans="1:8" ht="12.75">
      <c r="A66" s="46"/>
      <c r="B66" s="46"/>
      <c r="C66" s="46"/>
      <c r="D66" s="46"/>
      <c r="E66" s="46"/>
      <c r="F66" s="132"/>
      <c r="G66" s="48"/>
      <c r="H66" s="46"/>
    </row>
    <row r="67" spans="1:8" ht="12.75">
      <c r="A67" s="46"/>
      <c r="B67" s="46"/>
      <c r="C67" s="46"/>
      <c r="D67" s="46"/>
      <c r="E67" s="46"/>
      <c r="F67" s="132"/>
      <c r="G67" s="48"/>
      <c r="H67" s="46"/>
    </row>
    <row r="68" spans="1:8" ht="12.75">
      <c r="A68" s="46"/>
      <c r="B68" s="46"/>
      <c r="C68" s="46"/>
      <c r="D68" s="46"/>
      <c r="E68" s="46"/>
      <c r="F68" s="132"/>
      <c r="G68" s="48"/>
      <c r="H68" s="46"/>
    </row>
    <row r="69" spans="1:8" ht="12.75">
      <c r="A69" s="46"/>
      <c r="B69" s="46"/>
      <c r="C69" s="46"/>
      <c r="D69" s="46"/>
      <c r="E69" s="46"/>
      <c r="F69" s="132"/>
      <c r="G69" s="48"/>
      <c r="H69" s="46"/>
    </row>
    <row r="70" spans="1:8" ht="12.75">
      <c r="A70" s="46"/>
      <c r="B70" s="46"/>
      <c r="C70" s="46"/>
      <c r="D70" s="46"/>
      <c r="E70" s="46"/>
      <c r="F70" s="132"/>
      <c r="G70" s="48"/>
      <c r="H70" s="46"/>
    </row>
    <row r="71" spans="1:8" ht="12.75">
      <c r="A71" s="46"/>
      <c r="B71" s="46"/>
      <c r="C71" s="46"/>
      <c r="D71" s="46"/>
      <c r="E71" s="46"/>
      <c r="F71" s="132"/>
      <c r="G71" s="48"/>
      <c r="H71" s="46"/>
    </row>
    <row r="72" spans="1:8" ht="12.75">
      <c r="A72" s="46"/>
      <c r="B72" s="46"/>
      <c r="C72" s="46"/>
      <c r="D72" s="46"/>
      <c r="E72" s="46"/>
      <c r="F72" s="132"/>
      <c r="G72" s="48"/>
      <c r="H72" s="46"/>
    </row>
    <row r="73" spans="1:8" ht="12.75">
      <c r="A73" s="46"/>
      <c r="B73" s="46"/>
      <c r="C73" s="46"/>
      <c r="D73" s="46"/>
      <c r="E73" s="46"/>
      <c r="F73" s="132"/>
      <c r="G73" s="48"/>
      <c r="H73" s="46"/>
    </row>
    <row r="74" spans="1:8" ht="12.75">
      <c r="A74" s="46"/>
      <c r="B74" s="46"/>
      <c r="C74" s="46"/>
      <c r="D74" s="46"/>
      <c r="E74" s="46"/>
      <c r="F74" s="132"/>
      <c r="G74" s="48"/>
      <c r="H74" s="46"/>
    </row>
    <row r="75" spans="1:8" ht="12.75">
      <c r="A75" s="46"/>
      <c r="B75" s="46"/>
      <c r="C75" s="46"/>
      <c r="D75" s="46"/>
      <c r="E75" s="46"/>
      <c r="F75" s="132"/>
      <c r="G75" s="48"/>
      <c r="H75" s="46"/>
    </row>
    <row r="76" spans="1:8" ht="12.75">
      <c r="A76" s="46"/>
      <c r="B76" s="46"/>
      <c r="C76" s="46"/>
      <c r="D76" s="46"/>
      <c r="E76" s="46"/>
      <c r="F76" s="132"/>
      <c r="G76" s="48"/>
      <c r="H76" s="46"/>
    </row>
    <row r="77" spans="1:8" ht="12.75">
      <c r="A77" s="46"/>
      <c r="B77" s="46"/>
      <c r="C77" s="46"/>
      <c r="D77" s="46"/>
      <c r="E77" s="46"/>
      <c r="F77" s="132"/>
      <c r="G77" s="48"/>
      <c r="H77" s="46"/>
    </row>
    <row r="78" spans="1:8" ht="12.75">
      <c r="A78" s="46"/>
      <c r="B78" s="46"/>
      <c r="C78" s="46"/>
      <c r="D78" s="46"/>
      <c r="E78" s="46"/>
      <c r="F78" s="132"/>
      <c r="G78" s="48"/>
      <c r="H78" s="46"/>
    </row>
    <row r="79" spans="1:8" ht="12.75">
      <c r="A79" s="46"/>
      <c r="B79" s="46"/>
      <c r="C79" s="46"/>
      <c r="D79" s="46"/>
      <c r="E79" s="46"/>
      <c r="F79" s="132"/>
      <c r="G79" s="48"/>
      <c r="H79" s="46"/>
    </row>
    <row r="80" spans="1:8" ht="12.75">
      <c r="A80" s="46"/>
      <c r="B80" s="46"/>
      <c r="C80" s="46"/>
      <c r="D80" s="46"/>
      <c r="E80" s="46"/>
      <c r="F80" s="132"/>
      <c r="G80" s="48"/>
      <c r="H80" s="46"/>
    </row>
    <row r="81" spans="1:8" ht="12.75">
      <c r="A81" s="46"/>
      <c r="B81" s="46"/>
      <c r="C81" s="46"/>
      <c r="D81" s="46"/>
      <c r="E81" s="46"/>
      <c r="F81" s="132"/>
      <c r="G81" s="48"/>
      <c r="H81" s="46"/>
    </row>
    <row r="82" spans="1:8" ht="12.75">
      <c r="A82" s="46"/>
      <c r="B82" s="46"/>
      <c r="C82" s="46"/>
      <c r="D82" s="46"/>
      <c r="E82" s="46"/>
      <c r="F82" s="132"/>
      <c r="G82" s="48"/>
      <c r="H82" s="46"/>
    </row>
    <row r="83" spans="1:8" ht="12.75">
      <c r="A83" s="46"/>
      <c r="B83" s="46"/>
      <c r="C83" s="46"/>
      <c r="D83" s="46"/>
      <c r="E83" s="46"/>
      <c r="F83" s="132"/>
      <c r="G83" s="48"/>
      <c r="H83" s="46"/>
    </row>
    <row r="84" spans="1:8" ht="12.75">
      <c r="A84" s="46"/>
      <c r="B84" s="46"/>
      <c r="C84" s="46"/>
      <c r="D84" s="46"/>
      <c r="E84" s="46"/>
      <c r="F84" s="132"/>
      <c r="G84" s="48"/>
      <c r="H84" s="46"/>
    </row>
    <row r="85" spans="1:8" ht="12.75">
      <c r="A85" s="46"/>
      <c r="B85" s="46"/>
      <c r="C85" s="46"/>
      <c r="D85" s="46"/>
      <c r="E85" s="46"/>
      <c r="F85" s="132"/>
      <c r="G85" s="48"/>
      <c r="H85" s="46"/>
    </row>
    <row r="86" spans="1:8" ht="12.75">
      <c r="A86" s="46"/>
      <c r="B86" s="46"/>
      <c r="C86" s="46"/>
      <c r="D86" s="46"/>
      <c r="E86" s="46"/>
      <c r="F86" s="132"/>
      <c r="G86" s="48"/>
      <c r="H86" s="46"/>
    </row>
    <row r="87" spans="1:8" ht="12.75">
      <c r="A87" s="46"/>
      <c r="B87" s="46"/>
      <c r="C87" s="46"/>
      <c r="D87" s="46"/>
      <c r="E87" s="46"/>
      <c r="F87" s="132"/>
      <c r="G87" s="48"/>
      <c r="H87" s="46"/>
    </row>
    <row r="88" spans="1:8" ht="12.75">
      <c r="A88" s="46"/>
      <c r="B88" s="46"/>
      <c r="C88" s="46"/>
      <c r="D88" s="46"/>
      <c r="E88" s="46"/>
      <c r="F88" s="132"/>
      <c r="G88" s="48"/>
      <c r="H88" s="46"/>
    </row>
    <row r="89" spans="1:8" ht="12.75">
      <c r="A89" s="46"/>
      <c r="B89" s="46"/>
      <c r="C89" s="46"/>
      <c r="D89" s="46"/>
      <c r="E89" s="46"/>
      <c r="F89" s="132"/>
      <c r="G89" s="48"/>
      <c r="H89" s="46"/>
    </row>
    <row r="90" spans="1:8" ht="12.75">
      <c r="A90" s="46"/>
      <c r="B90" s="46"/>
      <c r="C90" s="46"/>
      <c r="D90" s="46"/>
      <c r="E90" s="46"/>
      <c r="F90" s="132"/>
      <c r="G90" s="48"/>
      <c r="H90" s="46"/>
    </row>
    <row r="91" spans="1:8" ht="12.75">
      <c r="A91" s="46"/>
      <c r="B91" s="46"/>
      <c r="C91" s="46"/>
      <c r="D91" s="46"/>
      <c r="E91" s="46"/>
      <c r="F91" s="132"/>
      <c r="G91" s="48"/>
      <c r="H91" s="46"/>
    </row>
    <row r="92" spans="1:8" ht="12.75">
      <c r="A92" s="46"/>
      <c r="B92" s="46"/>
      <c r="C92" s="46"/>
      <c r="D92" s="46"/>
      <c r="E92" s="46"/>
      <c r="F92" s="132"/>
      <c r="G92" s="48"/>
      <c r="H92" s="46"/>
    </row>
    <row r="93" spans="1:8" ht="12.75">
      <c r="A93" s="46"/>
      <c r="B93" s="46"/>
      <c r="C93" s="46"/>
      <c r="D93" s="46"/>
      <c r="E93" s="46"/>
      <c r="F93" s="132"/>
      <c r="G93" s="48"/>
      <c r="H93" s="46"/>
    </row>
    <row r="94" spans="1:8" ht="12.75">
      <c r="A94" s="46"/>
      <c r="B94" s="46"/>
      <c r="C94" s="46"/>
      <c r="D94" s="46"/>
      <c r="E94" s="46"/>
      <c r="F94" s="132"/>
      <c r="G94" s="48"/>
      <c r="H94" s="46"/>
    </row>
    <row r="95" spans="1:8" ht="12.75">
      <c r="A95" s="46"/>
      <c r="B95" s="46"/>
      <c r="C95" s="46"/>
      <c r="D95" s="46"/>
      <c r="E95" s="46"/>
      <c r="F95" s="132"/>
      <c r="G95" s="48"/>
      <c r="H95" s="46"/>
    </row>
    <row r="96" spans="1:8" ht="12.75">
      <c r="A96" s="46"/>
      <c r="B96" s="46"/>
      <c r="C96" s="46"/>
      <c r="D96" s="46"/>
      <c r="E96" s="46"/>
      <c r="F96" s="132"/>
      <c r="G96" s="48"/>
      <c r="H96" s="46"/>
    </row>
    <row r="97" spans="1:8" ht="12.75">
      <c r="A97" s="46"/>
      <c r="B97" s="46"/>
      <c r="C97" s="46"/>
      <c r="D97" s="46"/>
      <c r="E97" s="46"/>
      <c r="F97" s="132"/>
      <c r="G97" s="48"/>
      <c r="H97" s="46"/>
    </row>
    <row r="98" spans="1:8" ht="12.75">
      <c r="A98" s="46"/>
      <c r="B98" s="46"/>
      <c r="C98" s="46"/>
      <c r="D98" s="46"/>
      <c r="E98" s="46"/>
      <c r="F98" s="132"/>
      <c r="G98" s="48"/>
      <c r="H98" s="46"/>
    </row>
    <row r="99" spans="1:8" ht="12.75">
      <c r="A99" s="46"/>
      <c r="B99" s="46"/>
      <c r="C99" s="46"/>
      <c r="D99" s="46"/>
      <c r="E99" s="46"/>
      <c r="F99" s="132"/>
      <c r="G99" s="48"/>
      <c r="H99" s="46"/>
    </row>
    <row r="100" spans="1:8" ht="12.75">
      <c r="A100" s="46"/>
      <c r="B100" s="46"/>
      <c r="C100" s="46"/>
      <c r="D100" s="46"/>
      <c r="E100" s="46"/>
      <c r="F100" s="132"/>
      <c r="G100" s="48"/>
      <c r="H100" s="46"/>
    </row>
    <row r="101" spans="1:8" ht="12.75">
      <c r="A101" s="46"/>
      <c r="B101" s="46"/>
      <c r="C101" s="46"/>
      <c r="D101" s="46"/>
      <c r="E101" s="46"/>
      <c r="F101" s="132"/>
      <c r="G101" s="48"/>
      <c r="H101" s="46"/>
    </row>
    <row r="102" spans="1:8" ht="12.75">
      <c r="A102" s="46"/>
      <c r="B102" s="46"/>
      <c r="C102" s="46"/>
      <c r="D102" s="46"/>
      <c r="E102" s="46"/>
      <c r="F102" s="132"/>
      <c r="G102" s="48"/>
      <c r="H102" s="46"/>
    </row>
    <row r="103" spans="1:8" ht="12.75">
      <c r="A103" s="46"/>
      <c r="B103" s="46"/>
      <c r="C103" s="46"/>
      <c r="D103" s="46"/>
      <c r="E103" s="46"/>
      <c r="F103" s="132"/>
      <c r="G103" s="48"/>
      <c r="H103" s="46"/>
    </row>
    <row r="104" spans="1:8" ht="12.75">
      <c r="A104" s="46"/>
      <c r="B104" s="46"/>
      <c r="C104" s="46"/>
      <c r="D104" s="46"/>
      <c r="E104" s="46"/>
      <c r="F104" s="132"/>
      <c r="G104" s="48"/>
      <c r="H104" s="46"/>
    </row>
    <row r="105" spans="1:8" ht="12.75">
      <c r="A105" s="46"/>
      <c r="B105" s="46"/>
      <c r="C105" s="46"/>
      <c r="D105" s="46"/>
      <c r="E105" s="46"/>
      <c r="F105" s="132"/>
      <c r="G105" s="48"/>
      <c r="H105" s="46"/>
    </row>
    <row r="106" spans="1:8" ht="12.75">
      <c r="A106" s="46"/>
      <c r="B106" s="46"/>
      <c r="C106" s="46"/>
      <c r="D106" s="46"/>
      <c r="E106" s="46"/>
      <c r="F106" s="132"/>
      <c r="G106" s="48"/>
      <c r="H106" s="46"/>
    </row>
    <row r="107" spans="1:8" ht="12.75">
      <c r="A107" s="46"/>
      <c r="B107" s="46"/>
      <c r="C107" s="46"/>
      <c r="D107" s="46"/>
      <c r="E107" s="46"/>
      <c r="F107" s="132"/>
      <c r="G107" s="48"/>
      <c r="H107" s="46"/>
    </row>
    <row r="108" spans="1:8" ht="12.75">
      <c r="A108" s="46"/>
      <c r="B108" s="46"/>
      <c r="C108" s="46"/>
      <c r="D108" s="46"/>
      <c r="E108" s="46"/>
      <c r="F108" s="132"/>
      <c r="G108" s="48"/>
      <c r="H108" s="46"/>
    </row>
    <row r="109" spans="1:8" ht="12.75">
      <c r="A109" s="46"/>
      <c r="B109" s="46"/>
      <c r="C109" s="46"/>
      <c r="D109" s="46"/>
      <c r="E109" s="46"/>
      <c r="F109" s="132"/>
      <c r="G109" s="48"/>
      <c r="H109" s="46"/>
    </row>
    <row r="110" spans="1:8" ht="12.75">
      <c r="A110" s="46"/>
      <c r="B110" s="46"/>
      <c r="C110" s="46"/>
      <c r="D110" s="46"/>
      <c r="E110" s="46"/>
      <c r="F110" s="132"/>
      <c r="G110" s="48"/>
      <c r="H110" s="46"/>
    </row>
    <row r="111" spans="1:8" ht="12.75">
      <c r="A111" s="46"/>
      <c r="B111" s="46"/>
      <c r="C111" s="46"/>
      <c r="D111" s="46"/>
      <c r="E111" s="46"/>
      <c r="F111" s="132"/>
      <c r="G111" s="48"/>
      <c r="H111" s="46"/>
    </row>
    <row r="112" spans="1:8" ht="12.75">
      <c r="A112" s="46"/>
      <c r="B112" s="46"/>
      <c r="C112" s="46"/>
      <c r="D112" s="46"/>
      <c r="E112" s="46"/>
      <c r="F112" s="132"/>
      <c r="G112" s="48"/>
      <c r="H112" s="46"/>
    </row>
    <row r="113" spans="1:8" ht="12.75">
      <c r="A113" s="46"/>
      <c r="B113" s="46"/>
      <c r="C113" s="46"/>
      <c r="D113" s="46"/>
      <c r="E113" s="46"/>
      <c r="F113" s="132"/>
      <c r="G113" s="48"/>
      <c r="H113" s="46"/>
    </row>
    <row r="114" spans="1:8" ht="12.75">
      <c r="A114" s="46"/>
      <c r="B114" s="46"/>
      <c r="C114" s="46"/>
      <c r="D114" s="46"/>
      <c r="E114" s="46"/>
      <c r="F114" s="132"/>
      <c r="G114" s="48"/>
      <c r="H114" s="46"/>
    </row>
    <row r="115" spans="1:8" ht="12.75">
      <c r="A115" s="46"/>
      <c r="B115" s="46"/>
      <c r="C115" s="46"/>
      <c r="D115" s="46"/>
      <c r="E115" s="46"/>
      <c r="F115" s="132"/>
      <c r="G115" s="48"/>
      <c r="H115" s="46"/>
    </row>
    <row r="116" spans="1:8" ht="12.75">
      <c r="A116" s="46"/>
      <c r="B116" s="46"/>
      <c r="C116" s="46"/>
      <c r="D116" s="46"/>
      <c r="E116" s="46"/>
      <c r="F116" s="132"/>
      <c r="G116" s="48"/>
      <c r="H116" s="46"/>
    </row>
    <row r="117" spans="1:8" ht="12.75">
      <c r="A117" s="46"/>
      <c r="B117" s="46"/>
      <c r="C117" s="46"/>
      <c r="D117" s="46"/>
      <c r="E117" s="46"/>
      <c r="F117" s="132"/>
      <c r="G117" s="48"/>
      <c r="H117" s="46"/>
    </row>
    <row r="118" spans="1:8" ht="12.75">
      <c r="A118" s="46"/>
      <c r="B118" s="46"/>
      <c r="C118" s="46"/>
      <c r="D118" s="46"/>
      <c r="E118" s="46"/>
      <c r="F118" s="132"/>
      <c r="G118" s="48"/>
      <c r="H118" s="46"/>
    </row>
    <row r="119" spans="1:8" ht="12.75">
      <c r="A119" s="46"/>
      <c r="B119" s="46"/>
      <c r="C119" s="46"/>
      <c r="D119" s="46"/>
      <c r="E119" s="46"/>
      <c r="F119" s="132"/>
      <c r="G119" s="48"/>
      <c r="H119" s="46"/>
    </row>
    <row r="120" spans="1:8" ht="12.75">
      <c r="A120" s="46"/>
      <c r="B120" s="46"/>
      <c r="C120" s="46"/>
      <c r="D120" s="46"/>
      <c r="E120" s="46"/>
      <c r="F120" s="132"/>
      <c r="G120" s="48"/>
      <c r="H120" s="46"/>
    </row>
    <row r="121" spans="1:8" ht="12.75">
      <c r="A121" s="46"/>
      <c r="B121" s="46"/>
      <c r="C121" s="46"/>
      <c r="D121" s="46"/>
      <c r="E121" s="46"/>
      <c r="F121" s="132"/>
      <c r="G121" s="48"/>
      <c r="H121" s="46"/>
    </row>
    <row r="122" spans="1:8" ht="12.75">
      <c r="A122" s="46"/>
      <c r="B122" s="46"/>
      <c r="C122" s="46"/>
      <c r="D122" s="46"/>
      <c r="E122" s="46"/>
      <c r="F122" s="132"/>
      <c r="G122" s="48"/>
      <c r="H122" s="46"/>
    </row>
    <row r="123" spans="1:8" ht="12.75">
      <c r="A123" s="46"/>
      <c r="B123" s="46"/>
      <c r="C123" s="46"/>
      <c r="D123" s="46"/>
      <c r="E123" s="46"/>
      <c r="F123" s="132"/>
      <c r="G123" s="48"/>
      <c r="H123" s="46"/>
    </row>
    <row r="124" spans="1:8" ht="12.75">
      <c r="A124" s="46"/>
      <c r="B124" s="46"/>
      <c r="C124" s="46"/>
      <c r="D124" s="46"/>
      <c r="E124" s="46"/>
      <c r="F124" s="132"/>
      <c r="G124" s="48"/>
      <c r="H124" s="46"/>
    </row>
    <row r="125" spans="1:8" ht="12.75">
      <c r="A125" s="46"/>
      <c r="B125" s="46"/>
      <c r="C125" s="46"/>
      <c r="D125" s="46"/>
      <c r="E125" s="46"/>
      <c r="F125" s="132"/>
      <c r="G125" s="48"/>
      <c r="H125" s="46"/>
    </row>
    <row r="126" spans="1:8" ht="12.75">
      <c r="A126" s="46"/>
      <c r="B126" s="46"/>
      <c r="C126" s="46"/>
      <c r="D126" s="46"/>
      <c r="E126" s="46"/>
      <c r="F126" s="132"/>
      <c r="G126" s="48"/>
      <c r="H126" s="46"/>
    </row>
    <row r="127" spans="1:8" ht="12.75">
      <c r="A127" s="46"/>
      <c r="B127" s="46"/>
      <c r="C127" s="46"/>
      <c r="D127" s="46"/>
      <c r="E127" s="46"/>
      <c r="F127" s="132"/>
      <c r="G127" s="48"/>
      <c r="H127" s="46"/>
    </row>
    <row r="128" spans="1:8" ht="12.75">
      <c r="A128" s="46"/>
      <c r="B128" s="46"/>
      <c r="C128" s="46"/>
      <c r="D128" s="46"/>
      <c r="E128" s="46"/>
      <c r="F128" s="132"/>
      <c r="G128" s="48"/>
      <c r="H128" s="46"/>
    </row>
    <row r="129" spans="1:8" ht="12.75">
      <c r="A129" s="46"/>
      <c r="B129" s="46"/>
      <c r="C129" s="46"/>
      <c r="D129" s="46"/>
      <c r="E129" s="46"/>
      <c r="F129" s="132"/>
      <c r="G129" s="48"/>
      <c r="H129" s="46"/>
    </row>
    <row r="130" spans="1:8" ht="12.75">
      <c r="A130" s="46"/>
      <c r="B130" s="46"/>
      <c r="C130" s="46"/>
      <c r="D130" s="46"/>
      <c r="E130" s="46"/>
      <c r="F130" s="132"/>
      <c r="G130" s="48"/>
      <c r="H130" s="46"/>
    </row>
    <row r="131" spans="1:8" ht="12.75">
      <c r="A131" s="46"/>
      <c r="B131" s="46"/>
      <c r="C131" s="46"/>
      <c r="D131" s="46"/>
      <c r="E131" s="46"/>
      <c r="F131" s="132"/>
      <c r="G131" s="48"/>
      <c r="H131" s="46"/>
    </row>
    <row r="132" spans="1:8" ht="12.75">
      <c r="A132" s="46"/>
      <c r="B132" s="46"/>
      <c r="C132" s="46"/>
      <c r="D132" s="46"/>
      <c r="E132" s="46"/>
      <c r="F132" s="132"/>
      <c r="G132" s="48"/>
      <c r="H132" s="46"/>
    </row>
    <row r="133" spans="1:8" ht="12.75">
      <c r="A133" s="46"/>
      <c r="B133" s="46"/>
      <c r="C133" s="46"/>
      <c r="D133" s="46"/>
      <c r="E133" s="46"/>
      <c r="F133" s="132"/>
      <c r="G133" s="48"/>
      <c r="H133" s="46"/>
    </row>
  </sheetData>
  <sheetProtection password="F5DC" sheet="1" objects="1" scenarios="1" selectLockedCells="1" selectUnlockedCells="1"/>
  <mergeCells count="7">
    <mergeCell ref="A32:E32"/>
    <mergeCell ref="A54:H54"/>
    <mergeCell ref="A2:H2"/>
    <mergeCell ref="A3:H3"/>
    <mergeCell ref="A4:H4"/>
    <mergeCell ref="A5:H5"/>
    <mergeCell ref="A30:E30"/>
  </mergeCells>
  <printOptions horizontalCentered="1"/>
  <pageMargins left="1" right="0.6" top="0.31" bottom="0.49" header="0.3" footer="0.3"/>
  <pageSetup firstPageNumber="4" useFirstPageNumber="1" horizontalDpi="600" verticalDpi="60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zoomScale="80" zoomScaleNormal="80" zoomScalePageLayoutView="0" workbookViewId="0" topLeftCell="A1">
      <selection activeCell="F53" sqref="F53"/>
    </sheetView>
  </sheetViews>
  <sheetFormatPr defaultColWidth="9.28125" defaultRowHeight="15"/>
  <cols>
    <col min="1" max="1" width="2.7109375" style="35" customWidth="1"/>
    <col min="2" max="2" width="3.28125" style="35" customWidth="1"/>
    <col min="3" max="3" width="41.7109375" style="35" customWidth="1"/>
    <col min="4" max="4" width="5.7109375" style="35" bestFit="1" customWidth="1"/>
    <col min="5" max="5" width="14.28125" style="34" customWidth="1"/>
    <col min="6" max="6" width="13.421875" style="35" bestFit="1" customWidth="1"/>
    <col min="7" max="16384" width="9.28125" style="35" customWidth="1"/>
  </cols>
  <sheetData>
    <row r="1" spans="1:6" ht="12.75">
      <c r="A1" s="138" t="s">
        <v>3</v>
      </c>
      <c r="B1" s="138"/>
      <c r="C1" s="138"/>
      <c r="D1" s="138"/>
      <c r="E1" s="138"/>
      <c r="F1" s="138"/>
    </row>
    <row r="2" spans="1:6" ht="12.75">
      <c r="A2" s="138" t="s">
        <v>108</v>
      </c>
      <c r="B2" s="138"/>
      <c r="C2" s="138"/>
      <c r="D2" s="138"/>
      <c r="E2" s="138"/>
      <c r="F2" s="138"/>
    </row>
    <row r="3" spans="1:6" ht="12.75">
      <c r="A3" s="142" t="s">
        <v>110</v>
      </c>
      <c r="B3" s="142"/>
      <c r="C3" s="142"/>
      <c r="D3" s="142"/>
      <c r="E3" s="142"/>
      <c r="F3" s="142"/>
    </row>
    <row r="4" spans="1:6" ht="12.75">
      <c r="A4" s="140" t="s">
        <v>0</v>
      </c>
      <c r="B4" s="140"/>
      <c r="C4" s="140"/>
      <c r="D4" s="140"/>
      <c r="E4" s="140"/>
      <c r="F4" s="140"/>
    </row>
    <row r="5" ht="11.25" customHeight="1"/>
    <row r="6" spans="1:7" ht="12.75">
      <c r="A6" s="49"/>
      <c r="B6" s="49"/>
      <c r="C6" s="49"/>
      <c r="D6" s="50"/>
      <c r="E6" s="49"/>
      <c r="F6" s="50"/>
      <c r="G6" s="34"/>
    </row>
    <row r="7" spans="1:7" ht="12.75">
      <c r="A7" s="51"/>
      <c r="B7" s="51"/>
      <c r="C7" s="51"/>
      <c r="D7" s="32" t="s">
        <v>67</v>
      </c>
      <c r="E7" s="32">
        <v>2013</v>
      </c>
      <c r="F7" s="94">
        <v>2012</v>
      </c>
      <c r="G7" s="34"/>
    </row>
    <row r="8" spans="1:7" ht="12.75">
      <c r="A8" s="34"/>
      <c r="B8" s="34"/>
      <c r="C8" s="34"/>
      <c r="D8" s="28"/>
      <c r="E8" s="28"/>
      <c r="F8" s="30"/>
      <c r="G8" s="34"/>
    </row>
    <row r="9" spans="1:4" ht="12.75">
      <c r="A9" s="34" t="s">
        <v>16</v>
      </c>
      <c r="B9" s="34"/>
      <c r="C9" s="34"/>
      <c r="D9" s="34"/>
    </row>
    <row r="10" spans="1:6" ht="12.75">
      <c r="A10" s="34" t="s">
        <v>101</v>
      </c>
      <c r="B10" s="34"/>
      <c r="D10" s="30">
        <v>3.3</v>
      </c>
      <c r="E10" s="28"/>
      <c r="F10" s="30"/>
    </row>
    <row r="11" spans="1:6" ht="12.75">
      <c r="A11" s="35" t="s">
        <v>99</v>
      </c>
      <c r="D11" s="30"/>
      <c r="E11" s="89">
        <v>143073414</v>
      </c>
      <c r="F11" s="36">
        <v>166444298</v>
      </c>
    </row>
    <row r="12" spans="1:6" ht="12.75">
      <c r="A12" s="35" t="s">
        <v>94</v>
      </c>
      <c r="D12" s="30"/>
      <c r="E12" s="89">
        <v>54248787</v>
      </c>
      <c r="F12" s="36">
        <v>69685400</v>
      </c>
    </row>
    <row r="13" spans="1:6" ht="12.75">
      <c r="A13" s="35" t="s">
        <v>97</v>
      </c>
      <c r="D13" s="30"/>
      <c r="E13" s="89">
        <v>31431093</v>
      </c>
      <c r="F13" s="36">
        <v>29370806</v>
      </c>
    </row>
    <row r="14" spans="1:6" ht="12.75">
      <c r="A14" s="35" t="s">
        <v>98</v>
      </c>
      <c r="D14" s="30"/>
      <c r="E14" s="89">
        <v>36715290</v>
      </c>
      <c r="F14" s="36">
        <v>10492898</v>
      </c>
    </row>
    <row r="15" spans="1:6" ht="12.75">
      <c r="A15" s="35" t="s">
        <v>17</v>
      </c>
      <c r="D15" s="30"/>
      <c r="E15" s="89">
        <v>-1626329</v>
      </c>
      <c r="F15" s="36">
        <v>-1526685</v>
      </c>
    </row>
    <row r="16" spans="4:6" ht="3.75" customHeight="1">
      <c r="D16" s="30"/>
      <c r="E16" s="89"/>
      <c r="F16" s="30"/>
    </row>
    <row r="17" spans="1:6" ht="12.75">
      <c r="A17" s="39"/>
      <c r="B17" s="39"/>
      <c r="C17" s="39"/>
      <c r="D17" s="39"/>
      <c r="E17" s="52">
        <f>SUM(E11:E16)</f>
        <v>263842255</v>
      </c>
      <c r="F17" s="99">
        <f>SUM(F11:F16)</f>
        <v>274466717</v>
      </c>
    </row>
    <row r="18" spans="1:5" ht="12.75">
      <c r="A18" s="34"/>
      <c r="B18" s="34"/>
      <c r="C18" s="34"/>
      <c r="D18" s="34"/>
      <c r="E18" s="88"/>
    </row>
    <row r="19" spans="1:6" ht="12.75">
      <c r="A19" s="34" t="s">
        <v>18</v>
      </c>
      <c r="B19" s="34"/>
      <c r="C19" s="34"/>
      <c r="D19" s="28"/>
      <c r="E19" s="89"/>
      <c r="F19" s="30"/>
    </row>
    <row r="20" spans="1:6" ht="15.75" customHeight="1">
      <c r="A20" s="35" t="s">
        <v>19</v>
      </c>
      <c r="D20" s="30"/>
      <c r="E20" s="89">
        <v>14491044</v>
      </c>
      <c r="F20" s="36">
        <v>16879095</v>
      </c>
    </row>
    <row r="21" spans="1:6" ht="12.75">
      <c r="A21" s="35" t="s">
        <v>23</v>
      </c>
      <c r="D21" s="30"/>
      <c r="E21" s="89">
        <v>0</v>
      </c>
      <c r="F21" s="36">
        <v>15109576</v>
      </c>
    </row>
    <row r="22" spans="1:6" ht="12.75">
      <c r="A22" s="35" t="s">
        <v>21</v>
      </c>
      <c r="D22" s="30"/>
      <c r="E22" s="89">
        <v>2744161</v>
      </c>
      <c r="F22" s="36">
        <v>3103662</v>
      </c>
    </row>
    <row r="23" spans="1:6" ht="12.75">
      <c r="A23" s="35" t="s">
        <v>39</v>
      </c>
      <c r="D23" s="30"/>
      <c r="E23" s="89">
        <v>13261643</v>
      </c>
      <c r="F23" s="36">
        <v>1693364</v>
      </c>
    </row>
    <row r="24" spans="1:6" ht="12.75">
      <c r="A24" s="35" t="s">
        <v>20</v>
      </c>
      <c r="D24" s="30"/>
      <c r="E24" s="89">
        <v>1368948</v>
      </c>
      <c r="F24" s="36">
        <v>1225000</v>
      </c>
    </row>
    <row r="25" spans="1:6" ht="12.75" customHeight="1">
      <c r="A25" s="35" t="s">
        <v>22</v>
      </c>
      <c r="D25" s="30"/>
      <c r="E25" s="89">
        <v>375234</v>
      </c>
      <c r="F25" s="36">
        <v>512912</v>
      </c>
    </row>
    <row r="26" spans="1:6" ht="12.75">
      <c r="A26" s="35" t="s">
        <v>104</v>
      </c>
      <c r="D26" s="30"/>
      <c r="E26" s="89">
        <v>14200</v>
      </c>
      <c r="F26" s="36">
        <v>45316</v>
      </c>
    </row>
    <row r="27" spans="1:6" ht="12.75">
      <c r="A27" s="39"/>
      <c r="B27" s="39"/>
      <c r="C27" s="39"/>
      <c r="D27" s="39"/>
      <c r="E27" s="52">
        <f>SUM(E20:E26)</f>
        <v>32255230</v>
      </c>
      <c r="F27" s="99">
        <f>SUM(F20:F26)</f>
        <v>38568925</v>
      </c>
    </row>
    <row r="28" spans="1:5" ht="12.75">
      <c r="A28" s="34"/>
      <c r="B28" s="34"/>
      <c r="C28" s="34"/>
      <c r="D28" s="34"/>
      <c r="E28" s="88"/>
    </row>
    <row r="29" spans="1:6" ht="12.75">
      <c r="A29" s="34" t="s">
        <v>24</v>
      </c>
      <c r="B29" s="34"/>
      <c r="C29" s="34"/>
      <c r="D29" s="28"/>
      <c r="E29" s="89"/>
      <c r="F29" s="30"/>
    </row>
    <row r="30" spans="1:6" ht="12.75">
      <c r="A30" s="35" t="s">
        <v>25</v>
      </c>
      <c r="D30" s="30"/>
      <c r="E30" s="89">
        <v>57954392</v>
      </c>
      <c r="F30" s="36">
        <v>55570010</v>
      </c>
    </row>
    <row r="31" spans="1:6" ht="12.75">
      <c r="A31" s="35" t="s">
        <v>4</v>
      </c>
      <c r="D31" s="30">
        <v>23</v>
      </c>
      <c r="E31" s="89">
        <v>7777322</v>
      </c>
      <c r="F31" s="36">
        <v>9690499</v>
      </c>
    </row>
    <row r="32" spans="1:6" ht="12.75">
      <c r="A32" s="35" t="s">
        <v>27</v>
      </c>
      <c r="D32" s="30"/>
      <c r="E32" s="88">
        <v>5564242</v>
      </c>
      <c r="F32" s="36">
        <v>5718761</v>
      </c>
    </row>
    <row r="33" spans="1:6" ht="12.75">
      <c r="A33" s="35" t="s">
        <v>26</v>
      </c>
      <c r="D33" s="30"/>
      <c r="E33" s="89">
        <v>3468385</v>
      </c>
      <c r="F33" s="36">
        <v>3137311</v>
      </c>
    </row>
    <row r="34" spans="1:6" ht="12.75">
      <c r="A34" s="35" t="s">
        <v>75</v>
      </c>
      <c r="D34" s="30"/>
      <c r="E34" s="89">
        <v>2166241</v>
      </c>
      <c r="F34" s="36">
        <v>2479332</v>
      </c>
    </row>
    <row r="35" spans="1:6" ht="12.75">
      <c r="A35" s="35" t="s">
        <v>28</v>
      </c>
      <c r="D35" s="30"/>
      <c r="E35" s="89">
        <v>2948100</v>
      </c>
      <c r="F35" s="36">
        <v>2059259</v>
      </c>
    </row>
    <row r="36" spans="1:6" ht="12.75">
      <c r="A36" s="35" t="s">
        <v>30</v>
      </c>
      <c r="D36" s="30"/>
      <c r="E36" s="89">
        <v>2638308</v>
      </c>
      <c r="F36" s="36">
        <v>2033762</v>
      </c>
    </row>
    <row r="37" spans="1:6" ht="12.75">
      <c r="A37" s="35" t="s">
        <v>95</v>
      </c>
      <c r="D37" s="30"/>
      <c r="E37" s="89">
        <v>1968701</v>
      </c>
      <c r="F37" s="36">
        <v>1945050</v>
      </c>
    </row>
    <row r="38" spans="1:6" ht="12.75">
      <c r="A38" s="35" t="s">
        <v>29</v>
      </c>
      <c r="D38" s="30"/>
      <c r="E38" s="89">
        <v>1548650</v>
      </c>
      <c r="F38" s="36">
        <v>1481262</v>
      </c>
    </row>
    <row r="39" spans="1:6" ht="12.75">
      <c r="A39" s="35" t="s">
        <v>31</v>
      </c>
      <c r="D39" s="30"/>
      <c r="E39" s="89">
        <v>166695</v>
      </c>
      <c r="F39" s="36">
        <v>187726</v>
      </c>
    </row>
    <row r="40" spans="1:6" ht="12.75">
      <c r="A40" s="35" t="s">
        <v>32</v>
      </c>
      <c r="D40" s="30"/>
      <c r="E40" s="89">
        <v>71097</v>
      </c>
      <c r="F40" s="36">
        <v>110443</v>
      </c>
    </row>
    <row r="41" spans="1:6" ht="12.75">
      <c r="A41" s="35" t="s">
        <v>33</v>
      </c>
      <c r="D41" s="30"/>
      <c r="E41" s="89">
        <v>2482645</v>
      </c>
      <c r="F41" s="36">
        <v>2242067</v>
      </c>
    </row>
    <row r="42" spans="1:6" ht="12.75">
      <c r="A42" s="39"/>
      <c r="B42" s="39"/>
      <c r="C42" s="39"/>
      <c r="D42" s="39"/>
      <c r="E42" s="52">
        <f>SUM(E30:E41)</f>
        <v>88754778</v>
      </c>
      <c r="F42" s="99">
        <f>SUM(F30:F41)</f>
        <v>86655482</v>
      </c>
    </row>
    <row r="43" spans="1:5" ht="12.75">
      <c r="A43" s="34"/>
      <c r="B43" s="34"/>
      <c r="C43" s="34"/>
      <c r="D43" s="34"/>
      <c r="E43" s="88"/>
    </row>
    <row r="44" spans="1:6" ht="12.75">
      <c r="A44" s="51"/>
      <c r="B44" s="51"/>
      <c r="C44" s="51"/>
      <c r="D44" s="51"/>
      <c r="E44" s="53">
        <f>E27+E42</f>
        <v>121010008</v>
      </c>
      <c r="F44" s="100">
        <f>F27+F42</f>
        <v>125224407</v>
      </c>
    </row>
    <row r="45" spans="1:5" ht="10.5" customHeight="1">
      <c r="A45" s="34"/>
      <c r="B45" s="34"/>
      <c r="C45" s="34"/>
      <c r="D45" s="34"/>
      <c r="E45" s="88"/>
    </row>
    <row r="46" spans="1:6" ht="13.5" thickBot="1">
      <c r="A46" s="44" t="s">
        <v>34</v>
      </c>
      <c r="B46" s="44"/>
      <c r="C46" s="44"/>
      <c r="D46" s="44"/>
      <c r="E46" s="54">
        <f>E17-E44</f>
        <v>142832247</v>
      </c>
      <c r="F46" s="101">
        <f>F17-F44</f>
        <v>149242310</v>
      </c>
    </row>
    <row r="47" spans="1:4" ht="13.5" thickTop="1">
      <c r="A47" s="34"/>
      <c r="B47" s="34"/>
      <c r="C47" s="34"/>
      <c r="D47" s="34"/>
    </row>
    <row r="48" spans="1:4" ht="12.75">
      <c r="A48" s="34"/>
      <c r="B48" s="34"/>
      <c r="C48" s="34"/>
      <c r="D48" s="34"/>
    </row>
    <row r="49" spans="1:8" ht="12.75">
      <c r="A49" s="137" t="s">
        <v>116</v>
      </c>
      <c r="B49" s="137"/>
      <c r="C49" s="137"/>
      <c r="D49" s="137"/>
      <c r="E49" s="137"/>
      <c r="F49" s="137"/>
      <c r="G49" s="55"/>
      <c r="H49" s="55"/>
    </row>
    <row r="50" ht="12.75">
      <c r="A50" s="30"/>
    </row>
    <row r="51" ht="12.75">
      <c r="A51" s="30"/>
    </row>
    <row r="52" spans="2:6" ht="12.75">
      <c r="B52" s="42"/>
      <c r="C52" s="42"/>
      <c r="D52" s="42"/>
      <c r="E52" s="42"/>
      <c r="F52" s="102"/>
    </row>
    <row r="53" spans="2:6" ht="12.75">
      <c r="B53" s="42"/>
      <c r="C53" s="42"/>
      <c r="D53" s="42"/>
      <c r="E53" s="42"/>
      <c r="F53" s="121"/>
    </row>
    <row r="54" spans="2:4" ht="12.75">
      <c r="B54" s="34"/>
      <c r="C54" s="34"/>
      <c r="D54" s="34"/>
    </row>
    <row r="55" spans="2:4" ht="12.75">
      <c r="B55" s="34"/>
      <c r="C55" s="34"/>
      <c r="D55" s="34"/>
    </row>
    <row r="57" spans="2:4" ht="12.75">
      <c r="B57" s="42"/>
      <c r="C57" s="34"/>
      <c r="D57" s="34"/>
    </row>
    <row r="58" spans="1:4" ht="12.75">
      <c r="A58" s="34"/>
      <c r="B58" s="42"/>
      <c r="C58" s="34"/>
      <c r="D58" s="34"/>
    </row>
    <row r="59" spans="1:4" ht="12.75">
      <c r="A59" s="34"/>
      <c r="B59" s="34"/>
      <c r="C59" s="34"/>
      <c r="D59" s="34"/>
    </row>
    <row r="60" spans="1:4" ht="12.75">
      <c r="A60" s="34"/>
      <c r="B60" s="56"/>
      <c r="C60" s="34"/>
      <c r="D60" s="34"/>
    </row>
    <row r="61" spans="1:4" ht="12.75">
      <c r="A61" s="34"/>
      <c r="B61" s="34"/>
      <c r="C61" s="34"/>
      <c r="D61" s="34"/>
    </row>
    <row r="62" spans="1:4" ht="12.75">
      <c r="A62" s="34"/>
      <c r="B62" s="34"/>
      <c r="C62" s="34"/>
      <c r="D62" s="34"/>
    </row>
    <row r="63" spans="1:4" ht="12.75">
      <c r="A63" s="34"/>
      <c r="B63" s="34"/>
      <c r="C63" s="34"/>
      <c r="D63" s="34"/>
    </row>
    <row r="64" spans="1:4" ht="12.75">
      <c r="A64" s="34"/>
      <c r="B64" s="34"/>
      <c r="C64" s="34"/>
      <c r="D64" s="34"/>
    </row>
    <row r="65" spans="1:4" ht="12.75">
      <c r="A65" s="34"/>
      <c r="B65" s="34"/>
      <c r="C65" s="34"/>
      <c r="D65" s="34"/>
    </row>
    <row r="66" spans="1:4" ht="12.75">
      <c r="A66" s="34"/>
      <c r="B66" s="34"/>
      <c r="C66" s="34"/>
      <c r="D66" s="34"/>
    </row>
    <row r="67" spans="1:4" ht="12.75">
      <c r="A67" s="34"/>
      <c r="B67" s="34"/>
      <c r="C67" s="34"/>
      <c r="D67" s="34"/>
    </row>
    <row r="68" spans="1:4" ht="12.75">
      <c r="A68" s="34"/>
      <c r="B68" s="34"/>
      <c r="C68" s="34"/>
      <c r="D68" s="34"/>
    </row>
    <row r="69" spans="1:4" ht="12.75">
      <c r="A69" s="34"/>
      <c r="B69" s="34"/>
      <c r="C69" s="34"/>
      <c r="D69" s="34"/>
    </row>
    <row r="70" spans="1:4" ht="12.75">
      <c r="A70" s="34"/>
      <c r="B70" s="34"/>
      <c r="C70" s="34"/>
      <c r="D70" s="34"/>
    </row>
    <row r="71" spans="1:4" ht="12.75">
      <c r="A71" s="34"/>
      <c r="B71" s="34"/>
      <c r="C71" s="34"/>
      <c r="D71" s="34"/>
    </row>
  </sheetData>
  <sheetProtection password="F5DC" sheet="1" objects="1" scenarios="1" selectLockedCells="1" selectUnlockedCells="1"/>
  <mergeCells count="5">
    <mergeCell ref="A1:F1"/>
    <mergeCell ref="A2:F2"/>
    <mergeCell ref="A3:F3"/>
    <mergeCell ref="A4:F4"/>
    <mergeCell ref="A49:F49"/>
  </mergeCells>
  <printOptions/>
  <pageMargins left="1" right="0.74" top="1" bottom="1" header="0.3" footer="0.3"/>
  <pageSetup firstPageNumber="5" useFirstPageNumber="1" horizontalDpi="600" verticalDpi="600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80" zoomScaleNormal="80" zoomScalePageLayoutView="0" workbookViewId="0" topLeftCell="A1">
      <selection activeCell="A1" sqref="A1:E1"/>
    </sheetView>
  </sheetViews>
  <sheetFormatPr defaultColWidth="9.28125" defaultRowHeight="15"/>
  <cols>
    <col min="1" max="1" width="2.00390625" style="2" customWidth="1"/>
    <col min="2" max="2" width="44.421875" style="2" customWidth="1"/>
    <col min="3" max="3" width="8.28125" style="2" bestFit="1" customWidth="1"/>
    <col min="4" max="4" width="18.28125" style="4" bestFit="1" customWidth="1"/>
    <col min="5" max="5" width="18.28125" style="2" bestFit="1" customWidth="1"/>
    <col min="6" max="6" width="9.28125" style="2" customWidth="1"/>
    <col min="7" max="7" width="16.7109375" style="2" bestFit="1" customWidth="1"/>
    <col min="8" max="16384" width="9.28125" style="2" customWidth="1"/>
  </cols>
  <sheetData>
    <row r="1" spans="1:5" ht="13.5">
      <c r="A1" s="143" t="s">
        <v>3</v>
      </c>
      <c r="B1" s="143"/>
      <c r="C1" s="143"/>
      <c r="D1" s="143"/>
      <c r="E1" s="143"/>
    </row>
    <row r="2" spans="1:5" ht="13.5">
      <c r="A2" s="143" t="s">
        <v>109</v>
      </c>
      <c r="B2" s="143"/>
      <c r="C2" s="143"/>
      <c r="D2" s="143"/>
      <c r="E2" s="143"/>
    </row>
    <row r="3" spans="1:5" ht="13.5">
      <c r="A3" s="144" t="s">
        <v>110</v>
      </c>
      <c r="B3" s="143"/>
      <c r="C3" s="143"/>
      <c r="D3" s="143"/>
      <c r="E3" s="143"/>
    </row>
    <row r="4" spans="1:5" ht="13.5">
      <c r="A4" s="145" t="s">
        <v>0</v>
      </c>
      <c r="B4" s="145"/>
      <c r="C4" s="145"/>
      <c r="D4" s="145"/>
      <c r="E4" s="145"/>
    </row>
    <row r="7" spans="1:6" ht="13.5">
      <c r="A7" s="146"/>
      <c r="B7" s="146"/>
      <c r="C7" s="12"/>
      <c r="D7" s="12"/>
      <c r="E7" s="104"/>
      <c r="F7" s="13"/>
    </row>
    <row r="8" spans="1:6" ht="13.5">
      <c r="A8" s="3"/>
      <c r="B8" s="3"/>
      <c r="C8" s="3" t="s">
        <v>67</v>
      </c>
      <c r="D8" s="3">
        <v>2013</v>
      </c>
      <c r="E8" s="105">
        <v>2012</v>
      </c>
      <c r="F8" s="13"/>
    </row>
    <row r="9" spans="1:6" ht="13.5">
      <c r="A9" s="1"/>
      <c r="B9" s="1"/>
      <c r="D9" s="103"/>
      <c r="E9" s="6"/>
      <c r="F9" s="13"/>
    </row>
    <row r="10" spans="1:7" ht="13.5">
      <c r="A10" s="14" t="s">
        <v>68</v>
      </c>
      <c r="B10" s="14"/>
      <c r="C10" s="15">
        <v>21</v>
      </c>
      <c r="D10" s="24">
        <v>200000000</v>
      </c>
      <c r="E10" s="106">
        <v>200000000</v>
      </c>
      <c r="F10" s="13"/>
      <c r="G10" s="11"/>
    </row>
    <row r="11" spans="1:7" ht="13.5">
      <c r="A11" s="16"/>
      <c r="B11" s="13"/>
      <c r="C11" s="17"/>
      <c r="D11" s="1"/>
      <c r="E11" s="17"/>
      <c r="F11" s="13"/>
      <c r="G11" s="11"/>
    </row>
    <row r="12" spans="1:7" ht="13.5">
      <c r="A12" s="16" t="s">
        <v>69</v>
      </c>
      <c r="B12" s="13"/>
      <c r="C12" s="17"/>
      <c r="D12" s="1"/>
      <c r="E12" s="17"/>
      <c r="F12" s="13"/>
      <c r="G12" s="11"/>
    </row>
    <row r="13" spans="1:7" ht="13.5">
      <c r="A13" s="13" t="s">
        <v>35</v>
      </c>
      <c r="C13" s="17">
        <v>22</v>
      </c>
      <c r="D13" s="90">
        <v>8158623330</v>
      </c>
      <c r="E13" s="25">
        <v>7483090073</v>
      </c>
      <c r="F13" s="13"/>
      <c r="G13" s="11"/>
    </row>
    <row r="14" spans="1:7" ht="13.5">
      <c r="A14" s="13" t="s">
        <v>5</v>
      </c>
      <c r="C14" s="17"/>
      <c r="D14" s="90">
        <v>1373237068</v>
      </c>
      <c r="E14" s="26">
        <v>1279264614</v>
      </c>
      <c r="F14" s="13"/>
      <c r="G14" s="11"/>
    </row>
    <row r="15" spans="1:7" ht="13.5">
      <c r="A15" s="13" t="s">
        <v>36</v>
      </c>
      <c r="C15" s="17" t="s">
        <v>111</v>
      </c>
      <c r="D15" s="90">
        <v>-671726915</v>
      </c>
      <c r="E15" s="26">
        <v>-603731357</v>
      </c>
      <c r="F15" s="13"/>
      <c r="G15" s="11"/>
    </row>
    <row r="16" spans="1:7" ht="13.5">
      <c r="A16" s="14"/>
      <c r="B16" s="14"/>
      <c r="C16" s="15"/>
      <c r="D16" s="18">
        <f>SUM(D13:D15)</f>
        <v>8860133483</v>
      </c>
      <c r="E16" s="107">
        <f>SUM(E13:E15)</f>
        <v>8158623330</v>
      </c>
      <c r="F16" s="13"/>
      <c r="G16" s="11"/>
    </row>
    <row r="17" spans="1:7" ht="13.5">
      <c r="A17" s="16"/>
      <c r="B17" s="16"/>
      <c r="C17" s="17"/>
      <c r="D17" s="90"/>
      <c r="E17" s="17"/>
      <c r="F17" s="13"/>
      <c r="G17" s="11"/>
    </row>
    <row r="18" spans="1:7" ht="13.5">
      <c r="A18" s="16" t="s">
        <v>70</v>
      </c>
      <c r="B18" s="16"/>
      <c r="C18" s="17"/>
      <c r="D18" s="90"/>
      <c r="E18" s="17"/>
      <c r="F18" s="13"/>
      <c r="G18" s="11"/>
    </row>
    <row r="19" spans="1:7" ht="13.5">
      <c r="A19" s="13" t="s">
        <v>37</v>
      </c>
      <c r="C19" s="17"/>
      <c r="D19" s="90">
        <v>1807023486</v>
      </c>
      <c r="E19" s="27">
        <v>1999546614</v>
      </c>
      <c r="F19" s="13"/>
      <c r="G19" s="11"/>
    </row>
    <row r="20" spans="1:7" ht="14.25">
      <c r="A20" s="13" t="s">
        <v>71</v>
      </c>
      <c r="C20" s="17">
        <v>28</v>
      </c>
      <c r="D20" s="90">
        <v>-532879359</v>
      </c>
      <c r="E20" s="26">
        <v>-341765438</v>
      </c>
      <c r="F20" s="19"/>
      <c r="G20" s="11"/>
    </row>
    <row r="21" spans="1:7" ht="13.5">
      <c r="A21" s="13" t="s">
        <v>1</v>
      </c>
      <c r="C21" s="17"/>
      <c r="D21" s="90">
        <v>142832247</v>
      </c>
      <c r="E21" s="26">
        <v>149242310</v>
      </c>
      <c r="F21" s="13"/>
      <c r="G21" s="11"/>
    </row>
    <row r="22" spans="1:7" ht="13.5">
      <c r="A22" s="14"/>
      <c r="B22" s="6"/>
      <c r="C22" s="20"/>
      <c r="D22" s="18">
        <f>SUM(D19:D21)</f>
        <v>1416976374</v>
      </c>
      <c r="E22" s="107">
        <f>SUM(E19:E21)</f>
        <v>1807023486</v>
      </c>
      <c r="F22" s="13"/>
      <c r="G22" s="11"/>
    </row>
    <row r="23" spans="1:7" ht="13.5">
      <c r="A23" s="16"/>
      <c r="B23" s="13"/>
      <c r="C23" s="1"/>
      <c r="D23" s="90"/>
      <c r="E23" s="17"/>
      <c r="F23" s="13"/>
      <c r="G23" s="11"/>
    </row>
    <row r="24" spans="1:7" ht="14.25" thickBot="1">
      <c r="A24" s="21" t="s">
        <v>38</v>
      </c>
      <c r="B24" s="21"/>
      <c r="C24" s="22"/>
      <c r="D24" s="23">
        <f>D10+D16+D22</f>
        <v>10477109857</v>
      </c>
      <c r="E24" s="108">
        <f>E10+E16+E22</f>
        <v>10165646816</v>
      </c>
      <c r="F24" s="13"/>
      <c r="G24" s="11"/>
    </row>
    <row r="25" spans="1:6" ht="14.25" thickTop="1">
      <c r="A25" s="16"/>
      <c r="B25" s="16"/>
      <c r="C25" s="16"/>
      <c r="D25" s="16"/>
      <c r="E25" s="13"/>
      <c r="F25" s="13"/>
    </row>
    <row r="26" spans="6:7" ht="13.5">
      <c r="F26" s="10"/>
      <c r="G26" s="10"/>
    </row>
    <row r="27" spans="1:6" ht="13.5">
      <c r="A27" s="10"/>
      <c r="B27" s="10"/>
      <c r="C27" s="10"/>
      <c r="D27" s="10"/>
      <c r="E27" s="109"/>
      <c r="F27" s="9"/>
    </row>
    <row r="28" spans="1:7" ht="13.5">
      <c r="A28" s="137" t="s">
        <v>117</v>
      </c>
      <c r="B28" s="137"/>
      <c r="C28" s="137"/>
      <c r="D28" s="137"/>
      <c r="E28" s="137"/>
      <c r="F28" s="8"/>
      <c r="G28" s="8"/>
    </row>
    <row r="29" spans="1:6" ht="13.5">
      <c r="A29" s="5"/>
      <c r="F29" s="9"/>
    </row>
    <row r="31" ht="13.5">
      <c r="A31" s="7"/>
    </row>
    <row r="32" ht="13.5">
      <c r="A32" s="7"/>
    </row>
    <row r="33" ht="13.5">
      <c r="A33" s="4"/>
    </row>
    <row r="34" ht="13.5">
      <c r="A34" s="4"/>
    </row>
    <row r="35" ht="13.5">
      <c r="A35" s="4"/>
    </row>
    <row r="36" ht="13.5">
      <c r="A36" s="7"/>
    </row>
    <row r="37" ht="13.5">
      <c r="A37" s="7"/>
    </row>
    <row r="47" ht="13.5">
      <c r="E47" s="35"/>
    </row>
  </sheetData>
  <sheetProtection password="F5DC" sheet="1" objects="1" scenarios="1" selectLockedCells="1" selectUnlockedCells="1"/>
  <mergeCells count="6">
    <mergeCell ref="A1:E1"/>
    <mergeCell ref="A2:E2"/>
    <mergeCell ref="A3:E3"/>
    <mergeCell ref="A4:E4"/>
    <mergeCell ref="A7:B7"/>
    <mergeCell ref="A28:E28"/>
  </mergeCells>
  <printOptions/>
  <pageMargins left="0.7" right="0.52" top="0.75" bottom="0.75" header="0.3" footer="0.3"/>
  <pageSetup firstPageNumber="6" useFirstPageNumber="1" horizontalDpi="600" verticalDpi="600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zoomScale="80" zoomScaleNormal="80" zoomScalePageLayoutView="0" workbookViewId="0" topLeftCell="A1">
      <selection activeCell="A1" sqref="A1:H1"/>
    </sheetView>
  </sheetViews>
  <sheetFormatPr defaultColWidth="9.28125" defaultRowHeight="15"/>
  <cols>
    <col min="1" max="1" width="0.5625" style="58" customWidth="1"/>
    <col min="2" max="2" width="7.421875" style="58" customWidth="1"/>
    <col min="3" max="3" width="7.00390625" style="58" customWidth="1"/>
    <col min="4" max="4" width="9.00390625" style="58" customWidth="1"/>
    <col min="5" max="5" width="30.7109375" style="58" customWidth="1"/>
    <col min="6" max="6" width="7.57421875" style="58" customWidth="1"/>
    <col min="7" max="7" width="17.421875" style="60" bestFit="1" customWidth="1"/>
    <col min="8" max="8" width="14.57421875" style="58" bestFit="1" customWidth="1"/>
    <col min="9" max="9" width="2.7109375" style="58" customWidth="1"/>
    <col min="10" max="16384" width="9.28125" style="58" customWidth="1"/>
  </cols>
  <sheetData>
    <row r="1" spans="1:8" ht="12">
      <c r="A1" s="147" t="s">
        <v>3</v>
      </c>
      <c r="B1" s="147"/>
      <c r="C1" s="147"/>
      <c r="D1" s="147"/>
      <c r="E1" s="147"/>
      <c r="F1" s="147"/>
      <c r="G1" s="147"/>
      <c r="H1" s="147"/>
    </row>
    <row r="2" spans="1:8" ht="12">
      <c r="A2" s="147" t="s">
        <v>96</v>
      </c>
      <c r="B2" s="147"/>
      <c r="C2" s="147"/>
      <c r="D2" s="147"/>
      <c r="E2" s="147"/>
      <c r="F2" s="147"/>
      <c r="G2" s="147"/>
      <c r="H2" s="147"/>
    </row>
    <row r="3" spans="1:8" ht="12">
      <c r="A3" s="147" t="s">
        <v>110</v>
      </c>
      <c r="B3" s="147"/>
      <c r="C3" s="147"/>
      <c r="D3" s="147"/>
      <c r="E3" s="147"/>
      <c r="F3" s="147"/>
      <c r="G3" s="147"/>
      <c r="H3" s="147"/>
    </row>
    <row r="4" spans="1:8" ht="11.25">
      <c r="A4" s="148" t="s">
        <v>0</v>
      </c>
      <c r="B4" s="148"/>
      <c r="C4" s="148"/>
      <c r="D4" s="148"/>
      <c r="E4" s="148"/>
      <c r="F4" s="148"/>
      <c r="G4" s="148"/>
      <c r="H4" s="148"/>
    </row>
    <row r="5" ht="9" customHeight="1"/>
    <row r="6" spans="2:8" s="60" customFormat="1" ht="7.5" customHeight="1">
      <c r="B6" s="149"/>
      <c r="C6" s="149"/>
      <c r="D6" s="149"/>
      <c r="E6" s="149"/>
      <c r="F6" s="61"/>
      <c r="G6" s="61"/>
      <c r="H6" s="116"/>
    </row>
    <row r="7" spans="2:8" ht="13.5" customHeight="1">
      <c r="B7" s="62"/>
      <c r="C7" s="62"/>
      <c r="D7" s="62"/>
      <c r="E7" s="62"/>
      <c r="F7" s="63" t="s">
        <v>67</v>
      </c>
      <c r="G7" s="63">
        <v>2013</v>
      </c>
      <c r="H7" s="117">
        <v>2012</v>
      </c>
    </row>
    <row r="8" ht="9.75" customHeight="1"/>
    <row r="9" spans="2:6" ht="12">
      <c r="B9" s="60" t="s">
        <v>41</v>
      </c>
      <c r="C9" s="60"/>
      <c r="D9" s="60"/>
      <c r="E9" s="60"/>
      <c r="F9" s="60"/>
    </row>
    <row r="10" spans="1:8" ht="12">
      <c r="A10" s="64"/>
      <c r="B10" s="64" t="s">
        <v>42</v>
      </c>
      <c r="C10" s="64"/>
      <c r="D10" s="64"/>
      <c r="E10" s="64"/>
      <c r="F10" s="64"/>
      <c r="G10" s="91">
        <v>142832247</v>
      </c>
      <c r="H10" s="65">
        <v>149242310</v>
      </c>
    </row>
    <row r="11" spans="1:8" ht="12">
      <c r="A11" s="64"/>
      <c r="B11" s="64" t="s">
        <v>43</v>
      </c>
      <c r="C11" s="64"/>
      <c r="D11" s="64"/>
      <c r="E11" s="64"/>
      <c r="F11" s="64"/>
      <c r="G11" s="91"/>
      <c r="H11" s="64"/>
    </row>
    <row r="12" spans="1:8" ht="12">
      <c r="A12" s="64"/>
      <c r="B12" s="64" t="s">
        <v>4</v>
      </c>
      <c r="C12" s="64"/>
      <c r="D12" s="64"/>
      <c r="G12" s="110">
        <v>7777322</v>
      </c>
      <c r="H12" s="65">
        <v>9690499</v>
      </c>
    </row>
    <row r="13" spans="1:8" ht="12">
      <c r="A13" s="67"/>
      <c r="B13" s="64" t="s">
        <v>102</v>
      </c>
      <c r="C13" s="64"/>
      <c r="D13" s="64"/>
      <c r="G13" s="110">
        <v>-1626329</v>
      </c>
      <c r="H13" s="65">
        <v>-1526685</v>
      </c>
    </row>
    <row r="14" spans="1:8" ht="12">
      <c r="A14" s="67"/>
      <c r="B14" s="64" t="s">
        <v>73</v>
      </c>
      <c r="C14" s="64"/>
      <c r="D14" s="64"/>
      <c r="G14" s="110">
        <v>-532879359</v>
      </c>
      <c r="H14" s="65">
        <v>-341765438</v>
      </c>
    </row>
    <row r="15" spans="1:8" ht="12">
      <c r="A15" s="67"/>
      <c r="B15" s="64" t="s">
        <v>44</v>
      </c>
      <c r="C15" s="64"/>
      <c r="D15" s="64"/>
      <c r="G15" s="110">
        <v>-185000057</v>
      </c>
      <c r="H15" s="65">
        <v>-222203762</v>
      </c>
    </row>
    <row r="16" spans="1:7" ht="12">
      <c r="A16" s="67"/>
      <c r="B16" s="64" t="s">
        <v>112</v>
      </c>
      <c r="C16" s="64"/>
      <c r="D16" s="64"/>
      <c r="G16" s="110"/>
    </row>
    <row r="17" spans="1:8" ht="12">
      <c r="A17" s="67"/>
      <c r="B17" s="64" t="s">
        <v>45</v>
      </c>
      <c r="C17" s="64"/>
      <c r="G17" s="110">
        <v>13261643</v>
      </c>
      <c r="H17" s="65">
        <v>1693364</v>
      </c>
    </row>
    <row r="18" spans="1:8" ht="12">
      <c r="A18" s="67"/>
      <c r="B18" s="64" t="s">
        <v>46</v>
      </c>
      <c r="C18" s="64"/>
      <c r="F18" s="62"/>
      <c r="G18" s="111">
        <v>0</v>
      </c>
      <c r="H18" s="68">
        <v>15109576</v>
      </c>
    </row>
    <row r="19" spans="1:8" ht="12">
      <c r="A19" s="67"/>
      <c r="B19" s="70" t="s">
        <v>103</v>
      </c>
      <c r="C19" s="70"/>
      <c r="D19" s="70"/>
      <c r="E19" s="70"/>
      <c r="F19" s="86"/>
      <c r="G19" s="92">
        <f>SUM(G10:G18)</f>
        <v>-555634533</v>
      </c>
      <c r="H19" s="69">
        <f>SUM(H10:H18)</f>
        <v>-389760136</v>
      </c>
    </row>
    <row r="20" spans="1:8" ht="9.75" customHeight="1">
      <c r="A20" s="67"/>
      <c r="B20" s="72"/>
      <c r="C20" s="72"/>
      <c r="D20" s="72"/>
      <c r="E20" s="72"/>
      <c r="F20" s="72"/>
      <c r="G20" s="91"/>
      <c r="H20" s="64"/>
    </row>
    <row r="21" spans="1:8" ht="12">
      <c r="A21" s="67"/>
      <c r="B21" s="64" t="s">
        <v>47</v>
      </c>
      <c r="C21" s="64"/>
      <c r="D21" s="64"/>
      <c r="E21" s="64"/>
      <c r="F21" s="64"/>
      <c r="G21" s="91"/>
      <c r="H21" s="64"/>
    </row>
    <row r="22" spans="1:7" ht="12">
      <c r="A22" s="67"/>
      <c r="B22" s="64" t="s">
        <v>48</v>
      </c>
      <c r="C22" s="64"/>
      <c r="D22" s="64"/>
      <c r="G22" s="110"/>
    </row>
    <row r="23" spans="1:8" ht="12">
      <c r="A23" s="67"/>
      <c r="B23" s="64" t="s">
        <v>49</v>
      </c>
      <c r="C23" s="64"/>
      <c r="G23" s="110">
        <v>-162108962</v>
      </c>
      <c r="H23" s="65">
        <v>-340243869</v>
      </c>
    </row>
    <row r="24" spans="1:8" ht="12">
      <c r="A24" s="67"/>
      <c r="B24" s="64" t="s">
        <v>50</v>
      </c>
      <c r="C24" s="64"/>
      <c r="G24" s="110">
        <v>18308943</v>
      </c>
      <c r="H24" s="65">
        <v>-20142887</v>
      </c>
    </row>
    <row r="25" spans="1:8" ht="12">
      <c r="A25" s="67"/>
      <c r="B25" s="64" t="s">
        <v>51</v>
      </c>
      <c r="C25" s="64"/>
      <c r="G25" s="110">
        <v>198394329</v>
      </c>
      <c r="H25" s="65">
        <v>-377162851</v>
      </c>
    </row>
    <row r="26" spans="1:8" ht="12">
      <c r="A26" s="67"/>
      <c r="B26" s="64" t="s">
        <v>52</v>
      </c>
      <c r="C26" s="64"/>
      <c r="G26" s="110">
        <v>12522242</v>
      </c>
      <c r="H26" s="65">
        <v>-6689617</v>
      </c>
    </row>
    <row r="27" spans="1:8" ht="12">
      <c r="A27" s="67"/>
      <c r="B27" s="64" t="s">
        <v>53</v>
      </c>
      <c r="C27" s="64"/>
      <c r="G27" s="110">
        <v>-3869501</v>
      </c>
      <c r="H27" s="65">
        <v>-493119</v>
      </c>
    </row>
    <row r="28" spans="1:8" ht="12">
      <c r="A28" s="67"/>
      <c r="B28" s="70"/>
      <c r="C28" s="70"/>
      <c r="D28" s="70"/>
      <c r="E28" s="73"/>
      <c r="F28" s="73"/>
      <c r="G28" s="112">
        <f>SUM(G23:G27)</f>
        <v>63247051</v>
      </c>
      <c r="H28" s="71">
        <f>SUM(H23:H27)</f>
        <v>-744732343</v>
      </c>
    </row>
    <row r="29" spans="1:7" ht="12">
      <c r="A29" s="67"/>
      <c r="B29" s="64" t="s">
        <v>54</v>
      </c>
      <c r="C29" s="64"/>
      <c r="D29" s="64"/>
      <c r="G29" s="110"/>
    </row>
    <row r="30" spans="1:8" ht="12">
      <c r="A30" s="67"/>
      <c r="B30" s="64" t="s">
        <v>74</v>
      </c>
      <c r="C30" s="64"/>
      <c r="G30" s="110">
        <v>-22663021</v>
      </c>
      <c r="H30" s="65">
        <v>20297514</v>
      </c>
    </row>
    <row r="31" spans="1:8" ht="12">
      <c r="A31" s="67"/>
      <c r="B31" s="64" t="s">
        <v>92</v>
      </c>
      <c r="C31" s="64"/>
      <c r="G31" s="110">
        <v>-17178348</v>
      </c>
      <c r="H31" s="65">
        <v>47062171</v>
      </c>
    </row>
    <row r="32" spans="1:8" ht="12">
      <c r="A32" s="67"/>
      <c r="B32" s="70"/>
      <c r="C32" s="70"/>
      <c r="D32" s="70"/>
      <c r="E32" s="70"/>
      <c r="F32" s="70"/>
      <c r="G32" s="113">
        <f>SUM(G30:G31)</f>
        <v>-39841369</v>
      </c>
      <c r="H32" s="74">
        <f>SUM(H30:H31)</f>
        <v>67359685</v>
      </c>
    </row>
    <row r="33" spans="1:8" ht="9.75" customHeight="1">
      <c r="A33" s="67"/>
      <c r="B33" s="64"/>
      <c r="C33" s="64"/>
      <c r="D33" s="64"/>
      <c r="E33" s="64"/>
      <c r="F33" s="64"/>
      <c r="G33" s="91"/>
      <c r="H33" s="64"/>
    </row>
    <row r="34" spans="1:8" ht="12">
      <c r="A34" s="67"/>
      <c r="B34" s="64" t="s">
        <v>113</v>
      </c>
      <c r="D34" s="64"/>
      <c r="E34" s="64"/>
      <c r="F34" s="64"/>
      <c r="G34" s="91">
        <v>-532228851</v>
      </c>
      <c r="H34" s="66">
        <f>H19+H28+H32</f>
        <v>-1067132794</v>
      </c>
    </row>
    <row r="35" spans="1:8" ht="12">
      <c r="A35" s="67"/>
      <c r="B35" s="64" t="s">
        <v>55</v>
      </c>
      <c r="D35" s="64"/>
      <c r="E35" s="64"/>
      <c r="F35" s="64"/>
      <c r="G35" s="91">
        <v>179893152</v>
      </c>
      <c r="H35" s="65">
        <v>194744351</v>
      </c>
    </row>
    <row r="36" spans="1:8" ht="12">
      <c r="A36" s="67"/>
      <c r="B36" s="70" t="s">
        <v>2</v>
      </c>
      <c r="C36" s="70"/>
      <c r="D36" s="70"/>
      <c r="E36" s="70"/>
      <c r="F36" s="70"/>
      <c r="G36" s="112">
        <f>SUM(G34:G35)</f>
        <v>-352335699</v>
      </c>
      <c r="H36" s="71">
        <f>SUM(H34:H35)</f>
        <v>-872388443</v>
      </c>
    </row>
    <row r="37" spans="1:8" ht="9" customHeight="1">
      <c r="A37" s="67"/>
      <c r="B37" s="72"/>
      <c r="C37" s="72"/>
      <c r="D37" s="72"/>
      <c r="E37" s="72"/>
      <c r="F37" s="72"/>
      <c r="G37" s="91"/>
      <c r="H37" s="64"/>
    </row>
    <row r="38" spans="1:8" ht="12">
      <c r="A38" s="64"/>
      <c r="B38" s="72" t="s">
        <v>56</v>
      </c>
      <c r="C38" s="72"/>
      <c r="D38" s="72"/>
      <c r="E38" s="72"/>
      <c r="F38" s="72"/>
      <c r="G38" s="91"/>
      <c r="H38" s="64"/>
    </row>
    <row r="39" spans="1:8" ht="12">
      <c r="A39" s="67"/>
      <c r="B39" s="64" t="s">
        <v>57</v>
      </c>
      <c r="C39" s="64"/>
      <c r="D39" s="64"/>
      <c r="E39" s="64"/>
      <c r="F39" s="64"/>
      <c r="G39" s="91">
        <v>-14047897</v>
      </c>
      <c r="H39" s="65">
        <v>-4163746</v>
      </c>
    </row>
    <row r="40" spans="1:8" ht="12">
      <c r="A40" s="67"/>
      <c r="B40" s="64" t="s">
        <v>58</v>
      </c>
      <c r="C40" s="64"/>
      <c r="D40" s="64"/>
      <c r="E40" s="64"/>
      <c r="F40" s="64"/>
      <c r="G40" s="91"/>
      <c r="H40" s="64"/>
    </row>
    <row r="41" spans="1:8" ht="12">
      <c r="A41" s="67"/>
      <c r="B41" s="64" t="s">
        <v>80</v>
      </c>
      <c r="C41" s="64"/>
      <c r="D41" s="64"/>
      <c r="G41" s="110">
        <v>19298750</v>
      </c>
      <c r="H41" s="65">
        <v>3964223</v>
      </c>
    </row>
    <row r="42" spans="1:8" ht="12">
      <c r="A42" s="67"/>
      <c r="B42" s="64" t="s">
        <v>106</v>
      </c>
      <c r="C42" s="64"/>
      <c r="D42" s="64"/>
      <c r="G42" s="110">
        <v>-931682527</v>
      </c>
      <c r="H42" s="65">
        <v>120360000</v>
      </c>
    </row>
    <row r="43" spans="1:8" ht="12">
      <c r="A43" s="67"/>
      <c r="B43" s="64" t="s">
        <v>81</v>
      </c>
      <c r="C43" s="64"/>
      <c r="D43" s="64"/>
      <c r="G43" s="110">
        <v>3533524</v>
      </c>
      <c r="H43" s="65">
        <v>9114269</v>
      </c>
    </row>
    <row r="44" spans="1:8" ht="12">
      <c r="A44" s="67"/>
      <c r="B44" s="64" t="s">
        <v>82</v>
      </c>
      <c r="C44" s="64"/>
      <c r="D44" s="64"/>
      <c r="G44" s="110">
        <v>46394970</v>
      </c>
      <c r="H44" s="65">
        <v>31901066</v>
      </c>
    </row>
    <row r="45" spans="1:8" ht="12">
      <c r="A45" s="67"/>
      <c r="B45" s="64" t="s">
        <v>100</v>
      </c>
      <c r="C45" s="64"/>
      <c r="D45" s="64"/>
      <c r="G45" s="110">
        <v>-2684595</v>
      </c>
      <c r="H45" s="65">
        <v>-11684089</v>
      </c>
    </row>
    <row r="46" spans="1:8" ht="12">
      <c r="A46" s="67"/>
      <c r="B46" s="70" t="s">
        <v>114</v>
      </c>
      <c r="C46" s="70"/>
      <c r="D46" s="70"/>
      <c r="E46" s="70"/>
      <c r="F46" s="70"/>
      <c r="G46" s="112">
        <f>SUM(G39:G45)</f>
        <v>-879187775</v>
      </c>
      <c r="H46" s="71">
        <f>SUM(H39:H45)</f>
        <v>149491723</v>
      </c>
    </row>
    <row r="47" spans="1:8" ht="9.75" customHeight="1">
      <c r="A47" s="67"/>
      <c r="B47" s="72"/>
      <c r="C47" s="72"/>
      <c r="D47" s="72"/>
      <c r="E47" s="72"/>
      <c r="F47" s="72"/>
      <c r="G47" s="91"/>
      <c r="H47" s="64"/>
    </row>
    <row r="48" spans="1:8" ht="12">
      <c r="A48" s="64"/>
      <c r="B48" s="72" t="s">
        <v>59</v>
      </c>
      <c r="C48" s="72"/>
      <c r="D48" s="72"/>
      <c r="E48" s="72"/>
      <c r="F48" s="72"/>
      <c r="G48" s="91"/>
      <c r="H48" s="64"/>
    </row>
    <row r="49" spans="1:8" ht="12">
      <c r="A49" s="67"/>
      <c r="B49" s="75" t="s">
        <v>60</v>
      </c>
      <c r="C49" s="75"/>
      <c r="D49" s="75"/>
      <c r="E49" s="64"/>
      <c r="F49" s="64"/>
      <c r="G49" s="91">
        <v>1373237068</v>
      </c>
      <c r="H49" s="65">
        <v>1279264614</v>
      </c>
    </row>
    <row r="50" spans="1:8" ht="12">
      <c r="A50" s="67"/>
      <c r="B50" s="75" t="s">
        <v>61</v>
      </c>
      <c r="C50" s="75"/>
      <c r="D50" s="75"/>
      <c r="E50" s="64"/>
      <c r="F50" s="64"/>
      <c r="G50" s="91">
        <v>-580466079</v>
      </c>
      <c r="H50" s="65">
        <v>-496207103</v>
      </c>
    </row>
    <row r="51" spans="1:8" ht="12">
      <c r="A51" s="67"/>
      <c r="B51" s="75" t="s">
        <v>62</v>
      </c>
      <c r="C51" s="75"/>
      <c r="D51" s="64"/>
      <c r="G51" s="110">
        <v>310360198</v>
      </c>
      <c r="H51" s="65">
        <v>147022127</v>
      </c>
    </row>
    <row r="52" spans="1:8" ht="12">
      <c r="A52" s="67"/>
      <c r="B52" s="70" t="s">
        <v>63</v>
      </c>
      <c r="C52" s="70"/>
      <c r="D52" s="70"/>
      <c r="E52" s="70"/>
      <c r="F52" s="70"/>
      <c r="G52" s="112">
        <f>SUM(G49:G51)</f>
        <v>1103131187</v>
      </c>
      <c r="H52" s="71">
        <f>SUM(H49:H51)</f>
        <v>930079638</v>
      </c>
    </row>
    <row r="53" spans="1:8" ht="9.75" customHeight="1">
      <c r="A53" s="67"/>
      <c r="B53" s="72"/>
      <c r="C53" s="72"/>
      <c r="D53" s="72"/>
      <c r="E53" s="72"/>
      <c r="F53" s="72"/>
      <c r="G53" s="91"/>
      <c r="H53" s="64"/>
    </row>
    <row r="54" spans="1:8" ht="12">
      <c r="A54" s="67"/>
      <c r="B54" s="76" t="s">
        <v>64</v>
      </c>
      <c r="C54" s="72"/>
      <c r="D54" s="72"/>
      <c r="E54" s="72"/>
      <c r="F54" s="72"/>
      <c r="G54" s="91">
        <v>-128392287</v>
      </c>
      <c r="H54" s="118">
        <f>H52+H46+H36</f>
        <v>207182918</v>
      </c>
    </row>
    <row r="55" spans="1:8" ht="7.5" customHeight="1">
      <c r="A55" s="67"/>
      <c r="B55" s="76"/>
      <c r="C55" s="72"/>
      <c r="D55" s="72"/>
      <c r="E55" s="72"/>
      <c r="F55" s="72"/>
      <c r="G55" s="91"/>
      <c r="H55" s="64"/>
    </row>
    <row r="56" spans="1:8" ht="12">
      <c r="A56" s="67"/>
      <c r="B56" s="77" t="s">
        <v>65</v>
      </c>
      <c r="C56" s="78"/>
      <c r="D56" s="78"/>
      <c r="E56" s="78"/>
      <c r="F56" s="78"/>
      <c r="G56" s="92">
        <v>374986198</v>
      </c>
      <c r="H56" s="119">
        <v>167803280</v>
      </c>
    </row>
    <row r="57" spans="1:8" ht="9.75" customHeight="1">
      <c r="A57" s="67"/>
      <c r="B57" s="76"/>
      <c r="C57" s="72"/>
      <c r="D57" s="72"/>
      <c r="E57" s="72"/>
      <c r="F57" s="72"/>
      <c r="G57" s="91"/>
      <c r="H57" s="64"/>
    </row>
    <row r="58" spans="1:8" ht="12" thickBot="1">
      <c r="A58" s="67"/>
      <c r="B58" s="79" t="s">
        <v>66</v>
      </c>
      <c r="C58" s="80"/>
      <c r="D58" s="80"/>
      <c r="E58" s="80"/>
      <c r="F58" s="87">
        <v>4</v>
      </c>
      <c r="G58" s="81">
        <f>SUM(G54:G56)</f>
        <v>246593911</v>
      </c>
      <c r="H58" s="120">
        <f>SUM(H54:H56)</f>
        <v>374986198</v>
      </c>
    </row>
    <row r="59" spans="1:8" ht="6.75" customHeight="1" thickTop="1">
      <c r="A59" s="67"/>
      <c r="B59" s="76"/>
      <c r="C59" s="72"/>
      <c r="D59" s="72"/>
      <c r="E59" s="72"/>
      <c r="F59" s="72"/>
      <c r="G59" s="72"/>
      <c r="H59" s="64"/>
    </row>
    <row r="60" spans="2:4" ht="8.25" customHeight="1">
      <c r="B60" s="82"/>
      <c r="C60" s="82"/>
      <c r="D60" s="82"/>
    </row>
    <row r="61" spans="2:4" ht="8.25" customHeight="1">
      <c r="B61" s="82"/>
      <c r="C61" s="82"/>
      <c r="D61" s="82"/>
    </row>
    <row r="62" spans="1:8" ht="11.25">
      <c r="A62" s="59"/>
      <c r="B62" s="150" t="s">
        <v>117</v>
      </c>
      <c r="C62" s="150"/>
      <c r="D62" s="150"/>
      <c r="E62" s="150"/>
      <c r="F62" s="150"/>
      <c r="G62" s="150"/>
      <c r="H62" s="150"/>
    </row>
    <row r="63" spans="1:8" ht="12">
      <c r="A63" s="59"/>
      <c r="D63" s="59"/>
      <c r="E63" s="83"/>
      <c r="F63" s="83"/>
      <c r="G63" s="114"/>
      <c r="H63" s="83"/>
    </row>
    <row r="64" spans="1:8" ht="12">
      <c r="A64" s="59"/>
      <c r="D64" s="59"/>
      <c r="E64" s="83"/>
      <c r="F64" s="83"/>
      <c r="G64" s="114"/>
      <c r="H64" s="83"/>
    </row>
    <row r="65" spans="2:8" ht="12">
      <c r="B65" s="82"/>
      <c r="C65" s="82"/>
      <c r="D65" s="57"/>
      <c r="E65" s="57"/>
      <c r="F65" s="57"/>
      <c r="G65" s="57"/>
      <c r="H65" s="59"/>
    </row>
    <row r="66" spans="2:8" ht="12">
      <c r="B66" s="82"/>
      <c r="C66" s="82"/>
      <c r="D66" s="57"/>
      <c r="E66" s="57"/>
      <c r="F66" s="57"/>
      <c r="G66" s="57"/>
      <c r="H66" s="59"/>
    </row>
    <row r="67" spans="2:8" ht="12.75">
      <c r="B67" s="60"/>
      <c r="C67" s="60"/>
      <c r="D67" s="59"/>
      <c r="E67" s="57"/>
      <c r="F67" s="57"/>
      <c r="G67" s="57"/>
      <c r="H67" s="121"/>
    </row>
    <row r="68" spans="2:8" ht="12">
      <c r="B68" s="60"/>
      <c r="C68" s="60"/>
      <c r="D68" s="59"/>
      <c r="E68" s="57"/>
      <c r="F68" s="57"/>
      <c r="G68" s="57"/>
      <c r="H68" s="59"/>
    </row>
    <row r="69" spans="2:8" ht="12">
      <c r="B69" s="60"/>
      <c r="C69" s="60"/>
      <c r="D69" s="59"/>
      <c r="E69" s="57"/>
      <c r="F69" s="57"/>
      <c r="G69" s="57"/>
      <c r="H69" s="59"/>
    </row>
    <row r="70" spans="2:8" ht="12">
      <c r="B70" s="82"/>
      <c r="C70" s="60"/>
      <c r="D70" s="59"/>
      <c r="E70" s="57"/>
      <c r="F70" s="57"/>
      <c r="G70" s="57"/>
      <c r="H70" s="59"/>
    </row>
    <row r="71" spans="2:8" ht="12">
      <c r="B71" s="82"/>
      <c r="C71" s="60"/>
      <c r="D71" s="59"/>
      <c r="E71" s="57"/>
      <c r="F71" s="57"/>
      <c r="G71" s="57"/>
      <c r="H71" s="59"/>
    </row>
    <row r="72" ht="12">
      <c r="A72" s="67"/>
    </row>
    <row r="73" ht="12">
      <c r="A73" s="67"/>
    </row>
    <row r="74" spans="1:8" ht="12" hidden="1">
      <c r="A74" s="67"/>
      <c r="C74" s="72"/>
      <c r="D74" s="72"/>
      <c r="E74" s="72"/>
      <c r="F74" s="72"/>
      <c r="G74" s="72"/>
      <c r="H74" s="64"/>
    </row>
    <row r="75" spans="1:8" ht="12" hidden="1">
      <c r="A75" s="67"/>
      <c r="C75" s="72"/>
      <c r="D75" s="72"/>
      <c r="E75" s="84"/>
      <c r="F75" s="84"/>
      <c r="G75" s="115"/>
      <c r="H75" s="84"/>
    </row>
    <row r="76" spans="1:8" ht="12">
      <c r="A76" s="67"/>
      <c r="B76" s="72"/>
      <c r="C76" s="72"/>
      <c r="D76" s="72"/>
      <c r="E76" s="72"/>
      <c r="F76" s="72"/>
      <c r="G76" s="72"/>
      <c r="H76" s="64"/>
    </row>
  </sheetData>
  <sheetProtection password="F5DC" sheet="1" objects="1" scenarios="1" selectLockedCells="1" selectUnlockedCells="1"/>
  <mergeCells count="6">
    <mergeCell ref="A1:H1"/>
    <mergeCell ref="A2:H2"/>
    <mergeCell ref="A3:H3"/>
    <mergeCell ref="A4:H4"/>
    <mergeCell ref="B6:E6"/>
    <mergeCell ref="B62:H62"/>
  </mergeCells>
  <printOptions/>
  <pageMargins left="0.62" right="0.41" top="0.38" bottom="0.31" header="0.3" footer="0.3"/>
  <pageSetup firstPageNumber="7" useFirstPageNumber="1" horizontalDpi="600" verticalDpi="60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Statements</dc:title>
  <dc:subject/>
  <dc:creator>COA-AFP Retirement and Separation Benefits System</dc:creator>
  <cp:keywords/>
  <dc:description/>
  <cp:lastModifiedBy>COA</cp:lastModifiedBy>
  <cp:lastPrinted>2014-08-14T07:07:33Z</cp:lastPrinted>
  <dcterms:created xsi:type="dcterms:W3CDTF">2011-07-28T02:59:07Z</dcterms:created>
  <dcterms:modified xsi:type="dcterms:W3CDTF">2014-08-14T07:07:52Z</dcterms:modified>
  <cp:category/>
  <cp:version/>
  <cp:contentType/>
  <cp:contentStatus/>
</cp:coreProperties>
</file>